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s compartilhados\FCF - ÁREA ACADÊMICA\Graduação\Atividades Complementares\"/>
    </mc:Choice>
  </mc:AlternateContent>
  <bookViews>
    <workbookView xWindow="0" yWindow="0" windowWidth="28800" windowHeight="12435"/>
  </bookViews>
  <sheets>
    <sheet name="Aluno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2" l="1"/>
  <c r="E120" i="2"/>
  <c r="E111" i="2"/>
  <c r="E102" i="2"/>
  <c r="E94" i="2"/>
  <c r="E82" i="2"/>
  <c r="E83" i="2"/>
  <c r="E81" i="2"/>
  <c r="E71" i="2"/>
  <c r="E72" i="2"/>
  <c r="E73" i="2"/>
  <c r="E74" i="2"/>
  <c r="E75" i="2"/>
  <c r="E70" i="2"/>
  <c r="E64" i="2"/>
  <c r="E63" i="2"/>
  <c r="E62" i="2"/>
  <c r="E84" i="2" l="1"/>
  <c r="E76" i="2"/>
  <c r="E65" i="2"/>
  <c r="E45" i="2"/>
  <c r="E44" i="2"/>
  <c r="E53" i="2"/>
  <c r="E52" i="2"/>
  <c r="E54" i="2"/>
  <c r="E55" i="2"/>
  <c r="E56" i="2"/>
  <c r="E51" i="2"/>
  <c r="E43" i="2"/>
  <c r="E28" i="2"/>
  <c r="E23" i="2"/>
  <c r="E24" i="2"/>
  <c r="E27" i="2"/>
  <c r="E22" i="2"/>
  <c r="E38" i="2"/>
  <c r="E57" i="2" l="1"/>
  <c r="E46" i="2"/>
  <c r="E29" i="2"/>
  <c r="D102" i="2"/>
  <c r="D120" i="2"/>
  <c r="D111" i="2"/>
  <c r="D94" i="2"/>
  <c r="D84" i="2"/>
  <c r="D76" i="2"/>
  <c r="D57" i="2"/>
  <c r="D46" i="2"/>
  <c r="D38" i="2"/>
  <c r="D29" i="2" l="1"/>
  <c r="E122" i="2"/>
</calcChain>
</file>

<file path=xl/comments1.xml><?xml version="1.0" encoding="utf-8"?>
<comments xmlns="http://schemas.openxmlformats.org/spreadsheetml/2006/main">
  <authors>
    <author>Patricia Schultz</author>
  </authors>
  <commentList>
    <comment ref="B21" authorId="0" shapeId="0">
      <text>
        <r>
          <rPr>
            <sz val="9"/>
            <color indexed="81"/>
            <rFont val="Segoe UI"/>
            <family val="2"/>
          </rPr>
          <t>Cada cópia de comprovante entregue pessoalmente deverá conter a indicação de
qual categoria/atividade se refere</t>
        </r>
      </text>
    </comment>
    <comment ref="D21" authorId="0" shapeId="0">
      <text>
        <r>
          <rPr>
            <sz val="9"/>
            <color indexed="81"/>
            <rFont val="Segoe UI"/>
            <family val="2"/>
          </rPr>
          <t>Inserir a quantidade de comprovantes apresentados em cada atividade</t>
        </r>
      </text>
    </comment>
    <comment ref="E21" authorId="0" shapeId="0">
      <text>
        <r>
          <rPr>
            <sz val="9"/>
            <color indexed="81"/>
            <rFont val="Segoe UI"/>
            <family val="2"/>
          </rPr>
          <t xml:space="preserve">Inserir exatamente a carga horária constante no comprovante apresentado; em não havendo carga horária no comprovante apresentado, será utilizada a CHA </t>
        </r>
      </text>
    </comment>
    <comment ref="F21" authorId="0" shapeId="0">
      <text>
        <r>
          <rPr>
            <sz val="9"/>
            <color indexed="81"/>
            <rFont val="Segoe UI"/>
            <family val="2"/>
          </rPr>
          <t>Carga Horária atribuída por atividade/comprovante em que não há o número de horas. As atividades que não tem CHA necessitam do comprovante com as horas descritas</t>
        </r>
      </text>
    </comment>
    <comment ref="G21" authorId="0" shapeId="0">
      <text>
        <r>
          <rPr>
            <sz val="9"/>
            <color indexed="81"/>
            <rFont val="Segoe UI"/>
            <family val="2"/>
          </rPr>
          <t xml:space="preserve">Carga Horária Máxima atribuída por categoria de atividade
</t>
        </r>
      </text>
    </comment>
    <comment ref="H21" authorId="0" shapeId="0">
      <text>
        <r>
          <rPr>
            <sz val="9"/>
            <color indexed="81"/>
            <rFont val="Segoe UI"/>
            <family val="2"/>
          </rPr>
          <t>Tipo de documento que poderá ser apresentado em cada subcategoria</t>
        </r>
      </text>
    </comment>
  </commentList>
</comments>
</file>

<file path=xl/sharedStrings.xml><?xml version="1.0" encoding="utf-8"?>
<sst xmlns="http://schemas.openxmlformats.org/spreadsheetml/2006/main" count="327" uniqueCount="187">
  <si>
    <t>Outros</t>
  </si>
  <si>
    <t>Exposição</t>
  </si>
  <si>
    <t>Trabalho voluntário</t>
  </si>
  <si>
    <t>Atividades físicas</t>
  </si>
  <si>
    <t>Atividades musicais</t>
  </si>
  <si>
    <t>Centro acadêmico</t>
  </si>
  <si>
    <t>Atlética</t>
  </si>
  <si>
    <t>Empresa Júnior</t>
  </si>
  <si>
    <t>Comissões e congregação FCF</t>
  </si>
  <si>
    <t>SAF</t>
  </si>
  <si>
    <t>Área clínica</t>
  </si>
  <si>
    <t>Área industrial</t>
  </si>
  <si>
    <t>FCF</t>
  </si>
  <si>
    <t>Unicamp, exceto na FCF</t>
  </si>
  <si>
    <t>Outra Universidade/instituto de pesquisa</t>
  </si>
  <si>
    <t>Monitor PAD</t>
  </si>
  <si>
    <t>Monitor UPA</t>
  </si>
  <si>
    <t>Monitor Ciência e arte</t>
  </si>
  <si>
    <t>Disciplina intercâmbio nacional</t>
  </si>
  <si>
    <t>Outras monitorias</t>
  </si>
  <si>
    <t>Disciplina intercambio internacional</t>
  </si>
  <si>
    <t>Disciplinas Unicamp</t>
  </si>
  <si>
    <t>Outras disciplinas</t>
  </si>
  <si>
    <t>Outros locais de estágio</t>
  </si>
  <si>
    <t>Outros eventos</t>
  </si>
  <si>
    <t>Eventos empresa Júnior</t>
  </si>
  <si>
    <t>Carga horária total para validação (horas inteiras)</t>
  </si>
  <si>
    <t>RA</t>
  </si>
  <si>
    <t xml:space="preserve">Nome do aluno </t>
  </si>
  <si>
    <t>Soma das atividades da categoria A</t>
  </si>
  <si>
    <t>Soma das atividades da categoria B</t>
  </si>
  <si>
    <t>Soma das atividades da categoria C</t>
  </si>
  <si>
    <t>Soma das atividades da categoria D</t>
  </si>
  <si>
    <t>Soma das atividades da categoria E</t>
  </si>
  <si>
    <t>Soma das atividades da categoria F</t>
  </si>
  <si>
    <t>Soma das atividades da categoria G</t>
  </si>
  <si>
    <t>Soma das atividades da categoria K</t>
  </si>
  <si>
    <t>Soma das atividades da categoria J</t>
  </si>
  <si>
    <t>Soma das atividades da categoria I</t>
  </si>
  <si>
    <t>Soma das atividades da categoria H</t>
  </si>
  <si>
    <t>Máximo 60 horas</t>
  </si>
  <si>
    <t>Máximo 40 horas</t>
  </si>
  <si>
    <t>Máximo 30 horas</t>
  </si>
  <si>
    <t>Máximo 20 horas</t>
  </si>
  <si>
    <t>Máximo 80 horas</t>
  </si>
  <si>
    <t>CATEGORIA A - ATIVIDADES CIENTÍFICAS</t>
  </si>
  <si>
    <t>20h</t>
  </si>
  <si>
    <t>60h</t>
  </si>
  <si>
    <t>Certificado de apresentação</t>
  </si>
  <si>
    <t>45h</t>
  </si>
  <si>
    <t>36h</t>
  </si>
  <si>
    <t>Certificado ou Declaração de participação no Evento</t>
  </si>
  <si>
    <t>CATEGORIA B - CURSOS EXTRACURRICULARES</t>
  </si>
  <si>
    <t>30h</t>
  </si>
  <si>
    <t>CATEGORIA C - VISITAS TÉCNICAS</t>
  </si>
  <si>
    <t>Certificado ou Declaração do Professor Responsável</t>
  </si>
  <si>
    <t>Visita técnica monitorada relacionada diretamente à formação profissional (indústria, hospital, clínica, etc)</t>
  </si>
  <si>
    <t>Participação em atividades científicas</t>
  </si>
  <si>
    <t>Outros cursos</t>
  </si>
  <si>
    <t>Participação em atividades, eventos, mostras, exposições, teatro, cinema, com caráter social ou cultural, além de trabalho voluntário*</t>
  </si>
  <si>
    <t>Representação discente junto aos órgãos da Universidade e agremiações estudantis (CA, empresa Jr. atlética)</t>
  </si>
  <si>
    <t>Participação em comissão organizadora de Ciclos de Palestras, Jornadas Acadêmicas, Semanas Temáticas etc</t>
  </si>
  <si>
    <t>40h</t>
  </si>
  <si>
    <t>Certificado ou Declaração do
Professor Responsável</t>
  </si>
  <si>
    <t>Comprovante de participação no Evento (para trabalho voluntário, certificado ou declaração do órgão
responsável)</t>
  </si>
  <si>
    <t>Certificado ou Declaração do
Professor Responsável ou Órgão representado</t>
  </si>
  <si>
    <t>Certificado ou Declaração do Evento ou do Professor Responsável</t>
  </si>
  <si>
    <t>Certificado ou Declaração do
Orientador de Estágio da Empresa Concedente</t>
  </si>
  <si>
    <t>CATEGORIA I - INICIAÇÃO CIENTÍFICA</t>
  </si>
  <si>
    <t>Participação em projetos de monitoria, com ou sem bolsa (PAD, UPA, Ciência e arte, etc)</t>
  </si>
  <si>
    <t>CATEGORIA K - DISCIPLINAS EXTRACURRICULARES</t>
  </si>
  <si>
    <t>Participação em disciplinas extracurriculares (incluindo intercâmbio)</t>
  </si>
  <si>
    <t>-</t>
  </si>
  <si>
    <t xml:space="preserve">Certificado de apresentação </t>
  </si>
  <si>
    <t>Participação em atividades de extensão, com ou sem bolsa, oferecidas pela Unicamp</t>
  </si>
  <si>
    <t>Projetos</t>
  </si>
  <si>
    <t>Cinema/Teatro/concerto/museu</t>
  </si>
  <si>
    <t>Histórico escolar, documento da Universidade onde foi realizada a disciplina</t>
  </si>
  <si>
    <t>Laboratório de pesquisa da Unicamp</t>
  </si>
  <si>
    <t>Laboratório de pesquisa de outra universidade</t>
  </si>
  <si>
    <t>CATEGORIA H - ATIVIDADES DE EXTENSÃO (estágio não obrigatório)</t>
  </si>
  <si>
    <t>CATEGORIA J - MONITORIAS</t>
  </si>
  <si>
    <t>CATEGORIA F - REPRESENTAÇÃO DISCENTE E PARTICIPAÇÃO EM ENTIDADES ESTUDANTIS</t>
  </si>
  <si>
    <t>CATEGORIA E - ATIVIDADES DE EXTENSÃO - GERAL</t>
  </si>
  <si>
    <t>CATEGORIA G - ATIVIDADES DE EXTENSÃO - ORGANIZAÇÕES DE EVENTOS PARA A COMUNIDADE</t>
  </si>
  <si>
    <t>Cursos oferecidos pela Unicamp</t>
  </si>
  <si>
    <t>Cursos SAF</t>
  </si>
  <si>
    <t>Cursos de idiomas</t>
  </si>
  <si>
    <t>Visitas a indústria</t>
  </si>
  <si>
    <t>Visitas a hospital/clínica</t>
  </si>
  <si>
    <t>CATEGORIA D - ATIVIDADES DE CARÁTER SÓCIO-CULTURAL</t>
  </si>
  <si>
    <t xml:space="preserve">Eventos </t>
  </si>
  <si>
    <t>Documentação comprobatória</t>
  </si>
  <si>
    <t>Observação</t>
  </si>
  <si>
    <t>Pode ser histórico escolar que tem a disciplina que o aluno foi PAD descrita. PAD conta como 60h</t>
  </si>
  <si>
    <t>Oferecidas oficialmente pela Unicamp, com certificado de participação, incluso disciplinas da FEF</t>
  </si>
  <si>
    <t>Não contam visitas realizadas no contexto de disciplinas, apenas as extracurriculares</t>
  </si>
  <si>
    <t>Não precisa ser primeiro autor. Publicação apenas de resumo não será considerada</t>
  </si>
  <si>
    <t>Palestras de gestão, RH, cursos SAF e outros de caráter não científico não são consideradas nesta categoria</t>
  </si>
  <si>
    <t>Oferecidas oficialmente pela Unicamp, com certificado de participação, incluso disciplinas da Música - IA</t>
  </si>
  <si>
    <t>Se não houver descrição de horas, conta 8h</t>
  </si>
  <si>
    <t>Trazer documento impresso, mesmo que do site da universidade, explicando quantas hrs é cada crédito, se não estiver explicito no comprovante</t>
  </si>
  <si>
    <r>
      <t xml:space="preserve">Realização de Estágio não obrigatório ou extracurricular do curso de Farmácia - </t>
    </r>
    <r>
      <rPr>
        <b/>
        <sz val="12"/>
        <color rgb="FFFF0000"/>
        <rFont val="Calibri"/>
        <family val="2"/>
        <scheme val="minor"/>
      </rPr>
      <t>É obrigatória a apresentação do histórico escolar ou integralização para comprovação de que o estágio não foi feito concomitante às disciplinas FR900, FR901 e FR902</t>
    </r>
  </si>
  <si>
    <r>
      <t>Carga horária de iniciação científica não validada como estágio obrigatório ou eletiva -</t>
    </r>
    <r>
      <rPr>
        <b/>
        <sz val="12"/>
        <color rgb="FFFF0000"/>
        <rFont val="Calibri"/>
        <family val="2"/>
        <scheme val="minor"/>
      </rPr>
      <t xml:space="preserve"> É obrigatória a apresentação do histórico escolar ou integralização para comprovação de que a iniciação não foi feita concomitante com disciplinas de Iniciação Científica</t>
    </r>
  </si>
  <si>
    <t>Apresentação da primeira página do artigo e DOI ou ISBN e depósito/submissão de patente</t>
  </si>
  <si>
    <t>A1</t>
  </si>
  <si>
    <t>A2</t>
  </si>
  <si>
    <t>A3</t>
  </si>
  <si>
    <t>A4</t>
  </si>
  <si>
    <t>A5</t>
  </si>
  <si>
    <t>A6</t>
  </si>
  <si>
    <t>A7</t>
  </si>
  <si>
    <t>CHM (Carga Horária Máxima)</t>
  </si>
  <si>
    <t>B1</t>
  </si>
  <si>
    <t>B2</t>
  </si>
  <si>
    <t>B3</t>
  </si>
  <si>
    <t>B4</t>
  </si>
  <si>
    <t>Identificação do(s) comprovante(s)</t>
  </si>
  <si>
    <t>Qtd de comprovantes apresentados</t>
  </si>
  <si>
    <t>C1</t>
  </si>
  <si>
    <t>C2</t>
  </si>
  <si>
    <t>C3</t>
  </si>
  <si>
    <t>D1</t>
  </si>
  <si>
    <t>D2</t>
  </si>
  <si>
    <t>D3</t>
  </si>
  <si>
    <t>D4</t>
  </si>
  <si>
    <t>D5</t>
  </si>
  <si>
    <t>D6</t>
  </si>
  <si>
    <t>CHA (Carga Horária Atribuída) em Horas</t>
  </si>
  <si>
    <t>Aulas particulares não são aceitas</t>
  </si>
  <si>
    <t>Certificado ou Declaração do Professor/Órgão Responsável</t>
  </si>
  <si>
    <t>Certificado ou Declaração do Professor ou Entidade Responsável</t>
  </si>
  <si>
    <t>Capa dos anais do congresso e pagina do resumo publicado</t>
  </si>
  <si>
    <t>E1</t>
  </si>
  <si>
    <t>E2</t>
  </si>
  <si>
    <t>E3</t>
  </si>
  <si>
    <t>F1</t>
  </si>
  <si>
    <t>F2</t>
  </si>
  <si>
    <t>F3</t>
  </si>
  <si>
    <t>F4</t>
  </si>
  <si>
    <t>F5</t>
  </si>
  <si>
    <t>F6</t>
  </si>
  <si>
    <t>Outros órgãos da Unicamp (Consu, CCG, etc)</t>
  </si>
  <si>
    <t>30 horas por cada representação de órgão, comissão ou entidade diferente, sendo o máximo de 2 representações. É permitido contar duas representações diferentes na mesma classe de atividades (Ex empresa jr. como uma e representante da fejesp como outra), mas não dois mandatos na mesma entidade</t>
  </si>
  <si>
    <t>G1</t>
  </si>
  <si>
    <t>G2</t>
  </si>
  <si>
    <t>G3</t>
  </si>
  <si>
    <t>Nessa categoria contam somente eventos onde a comunidade externa pode participar, podendo ou não ter a participação da Comunidade Unicamp</t>
  </si>
  <si>
    <t>H1</t>
  </si>
  <si>
    <t>H2</t>
  </si>
  <si>
    <t>H3</t>
  </si>
  <si>
    <t>H4</t>
  </si>
  <si>
    <t>H5</t>
  </si>
  <si>
    <t>I1</t>
  </si>
  <si>
    <t>I2</t>
  </si>
  <si>
    <t>I3</t>
  </si>
  <si>
    <t>J1</t>
  </si>
  <si>
    <t>J2</t>
  </si>
  <si>
    <t>J3</t>
  </si>
  <si>
    <t>J4</t>
  </si>
  <si>
    <t>K1</t>
  </si>
  <si>
    <t>K2</t>
  </si>
  <si>
    <t>K3</t>
  </si>
  <si>
    <t>K4</t>
  </si>
  <si>
    <t>Soma carga horária disciplina</t>
  </si>
  <si>
    <t>Soma deve ser maior ou igual a 150 horas</t>
  </si>
  <si>
    <t>PREENCHER OS CAMPOS EM AMARELO, DEPOIS DE TER LIDO AS NORMAS DA DISCIPLINA ENVIADAS POR EMAIL/SITE DA FCF</t>
  </si>
  <si>
    <t>Ano de ingresso</t>
  </si>
  <si>
    <t xml:space="preserve">Semestre/ano </t>
  </si>
  <si>
    <t xml:space="preserve">Trancou a FR904 alguma vez? </t>
  </si>
  <si>
    <t>Se sim, quantas vezes? (responder em número)</t>
  </si>
  <si>
    <t xml:space="preserve">Reprovou a FR904 alguma vez? </t>
  </si>
  <si>
    <t xml:space="preserve">ATENÇÃO: </t>
  </si>
  <si>
    <t>* Não serão aceitas horas contabilizadas como abatimento de carga horária de outras disciplinas, nem utilização da mesma atividade em diferentes categorias</t>
  </si>
  <si>
    <t>* Não serão aceitas atividades de obrigatoriedade civil (exemplo: trabalho em eleições)</t>
  </si>
  <si>
    <t>Disciplina FR 904 - Atividades Complementares</t>
  </si>
  <si>
    <t>Tipo de Atividade</t>
  </si>
  <si>
    <r>
      <t xml:space="preserve">* São 11 Categorias em que o aluno pode comprovar suas atividades complementares ao curso, porém é preciso apresentar comprovantes em </t>
    </r>
    <r>
      <rPr>
        <b/>
        <u/>
        <sz val="11"/>
        <rFont val="Calibri"/>
        <family val="2"/>
        <scheme val="minor"/>
      </rPr>
      <t>no mínimo</t>
    </r>
    <r>
      <rPr>
        <b/>
        <sz val="11"/>
        <rFont val="Calibri"/>
        <family val="2"/>
        <scheme val="minor"/>
      </rPr>
      <t xml:space="preserve"> 03 categorias</t>
    </r>
  </si>
  <si>
    <r>
      <t xml:space="preserve">1) Autoria em </t>
    </r>
    <r>
      <rPr>
        <b/>
        <sz val="12"/>
        <color theme="1"/>
        <rFont val="Calibri"/>
        <family val="2"/>
        <scheme val="minor"/>
      </rPr>
      <t>artigos</t>
    </r>
    <r>
      <rPr>
        <sz val="12"/>
        <color theme="1"/>
        <rFont val="Calibri"/>
        <family val="2"/>
        <scheme val="minor"/>
      </rPr>
      <t xml:space="preserve"> publicados em periódicos indexados ou capítulos de livros científicos ou patentes</t>
    </r>
  </si>
  <si>
    <t xml:space="preserve">CHM (Carga Horária Máxima) </t>
  </si>
  <si>
    <t>Cursos Extracurriculares presenciais ou à distância de caráter acadêmico científico-culturais (curso de idiomas, cursos do coursera, minicursos da SAF, cursos de gerenciamento e gestão de pessoas, etc)</t>
  </si>
  <si>
    <r>
      <t xml:space="preserve">2) </t>
    </r>
    <r>
      <rPr>
        <b/>
        <sz val="12"/>
        <color theme="1"/>
        <rFont val="Calibri"/>
        <family val="2"/>
        <scheme val="minor"/>
      </rPr>
      <t>Apresentação oral</t>
    </r>
    <r>
      <rPr>
        <sz val="12"/>
        <color theme="1"/>
        <rFont val="Calibri"/>
        <family val="2"/>
        <scheme val="minor"/>
      </rPr>
      <t xml:space="preserve"> de trabalhos em eventos científicos</t>
    </r>
  </si>
  <si>
    <r>
      <t xml:space="preserve">3) </t>
    </r>
    <r>
      <rPr>
        <b/>
        <sz val="11"/>
        <color theme="1"/>
        <rFont val="Calibri"/>
        <family val="2"/>
        <scheme val="minor"/>
      </rPr>
      <t>Apresentação</t>
    </r>
    <r>
      <rPr>
        <sz val="11"/>
        <color theme="1"/>
        <rFont val="Calibri"/>
        <family val="2"/>
        <scheme val="minor"/>
      </rPr>
      <t xml:space="preserve"> presencial de trabalhos em eventos científicos (</t>
    </r>
    <r>
      <rPr>
        <b/>
        <sz val="11"/>
        <color theme="1"/>
        <rFont val="Calibri"/>
        <family val="2"/>
        <scheme val="minor"/>
      </rPr>
      <t>pôster</t>
    </r>
    <r>
      <rPr>
        <sz val="11"/>
        <color theme="1"/>
        <rFont val="Calibri"/>
        <family val="2"/>
        <scheme val="minor"/>
      </rPr>
      <t>)</t>
    </r>
  </si>
  <si>
    <r>
      <t xml:space="preserve">4) Participação em </t>
    </r>
    <r>
      <rPr>
        <b/>
        <sz val="11"/>
        <color theme="1"/>
        <rFont val="Calibri"/>
        <family val="2"/>
        <scheme val="minor"/>
      </rPr>
      <t>grupos de estudo, pesquisa ou projetos institucionais</t>
    </r>
    <r>
      <rPr>
        <sz val="11"/>
        <color theme="1"/>
        <rFont val="Calibri"/>
        <family val="2"/>
        <scheme val="minor"/>
      </rPr>
      <t xml:space="preserve"> sob supervisão de professores e/ou alunos de mestrado ou doutorado, exceto iniciação científica</t>
    </r>
  </si>
  <si>
    <r>
      <t xml:space="preserve">5) Participação em </t>
    </r>
    <r>
      <rPr>
        <b/>
        <sz val="11"/>
        <color theme="1"/>
        <rFont val="Calibri"/>
        <family val="2"/>
        <scheme val="minor"/>
      </rPr>
      <t>seminários, conferências, palestras, mostras, jornadas, simpósios, programas de treinamento, fóruns, defesas</t>
    </r>
    <r>
      <rPr>
        <sz val="11"/>
        <color theme="1"/>
        <rFont val="Calibri"/>
        <family val="2"/>
        <scheme val="minor"/>
      </rPr>
      <t xml:space="preserve"> de mestrado/doutorado</t>
    </r>
  </si>
  <si>
    <r>
      <t xml:space="preserve">7) Autoria em </t>
    </r>
    <r>
      <rPr>
        <b/>
        <sz val="12"/>
        <color theme="1"/>
        <rFont val="Calibri"/>
        <family val="2"/>
        <scheme val="minor"/>
      </rPr>
      <t>resumos</t>
    </r>
    <r>
      <rPr>
        <sz val="12"/>
        <color theme="1"/>
        <rFont val="Calibri"/>
        <family val="2"/>
        <scheme val="minor"/>
      </rPr>
      <t xml:space="preserve"> publicados em anais de congresso</t>
    </r>
  </si>
  <si>
    <r>
      <t xml:space="preserve">6)Participação em </t>
    </r>
    <r>
      <rPr>
        <b/>
        <sz val="11"/>
        <color theme="1"/>
        <rFont val="Calibri"/>
        <family val="2"/>
        <scheme val="minor"/>
      </rPr>
      <t>congresso científico</t>
    </r>
    <r>
      <rPr>
        <sz val="11"/>
        <color theme="1"/>
        <rFont val="Calibri"/>
        <family val="2"/>
        <scheme val="minor"/>
      </rPr>
      <t xml:space="preserve"> (exemplo:  PIBIC Unicamp)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</si>
</sst>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1" fillId="5" borderId="0" xfId="0" applyFont="1" applyFill="1" applyBorder="1"/>
    <xf numFmtId="0" fontId="6" fillId="5" borderId="0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/>
    </xf>
    <xf numFmtId="0" fontId="6" fillId="5" borderId="0" xfId="0" applyFont="1" applyFill="1" applyBorder="1" applyAlignment="1"/>
    <xf numFmtId="0" fontId="4" fillId="7" borderId="0" xfId="0" applyFont="1" applyFill="1" applyBorder="1" applyAlignment="1">
      <alignment vertical="center"/>
    </xf>
    <xf numFmtId="0" fontId="1" fillId="7" borderId="0" xfId="0" applyFont="1" applyFill="1" applyBorder="1"/>
    <xf numFmtId="0" fontId="2" fillId="6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3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0" fillId="4" borderId="2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3" fillId="5" borderId="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5" borderId="5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" fillId="0" borderId="0" xfId="0" applyFont="1" applyBorder="1"/>
    <xf numFmtId="0" fontId="12" fillId="8" borderId="36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12" fillId="8" borderId="37" xfId="0" applyFont="1" applyFill="1" applyBorder="1" applyAlignment="1">
      <alignment horizontal="center"/>
    </xf>
    <xf numFmtId="0" fontId="12" fillId="8" borderId="38" xfId="0" applyFont="1" applyFill="1" applyBorder="1" applyAlignment="1">
      <alignment horizontal="center" wrapText="1"/>
    </xf>
    <xf numFmtId="0" fontId="12" fillId="8" borderId="32" xfId="0" applyFont="1" applyFill="1" applyBorder="1" applyAlignment="1">
      <alignment horizontal="center" wrapText="1"/>
    </xf>
    <xf numFmtId="0" fontId="12" fillId="8" borderId="39" xfId="0" applyFont="1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13" fillId="5" borderId="3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37" xfId="0" applyFont="1" applyBorder="1" applyAlignment="1">
      <alignment vertical="center" textRotation="255"/>
    </xf>
    <xf numFmtId="0" fontId="5" fillId="5" borderId="1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2743199</xdr:colOff>
      <xdr:row>0</xdr:row>
      <xdr:rowOff>38101</xdr:rowOff>
    </xdr:from>
    <xdr:to>
      <xdr:col>8</xdr:col>
      <xdr:colOff>2971800</xdr:colOff>
      <xdr:row>1</xdr:row>
      <xdr:rowOff>168278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49" y="38101"/>
          <a:ext cx="228601" cy="425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5"/>
  <sheetViews>
    <sheetView showGridLines="0" tabSelected="1" workbookViewId="0">
      <selection activeCell="E129" sqref="E129"/>
    </sheetView>
  </sheetViews>
  <sheetFormatPr defaultColWidth="9.140625" defaultRowHeight="15.75" x14ac:dyDescent="0.25"/>
  <cols>
    <col min="1" max="1" width="2.42578125" style="2" customWidth="1"/>
    <col min="2" max="2" width="32.28515625" style="2" bestFit="1" customWidth="1"/>
    <col min="3" max="3" width="37.85546875" style="2" customWidth="1"/>
    <col min="4" max="4" width="18.42578125" style="2" customWidth="1"/>
    <col min="5" max="5" width="20.140625" style="3" customWidth="1"/>
    <col min="6" max="6" width="14.5703125" style="2" customWidth="1"/>
    <col min="7" max="7" width="12.28515625" style="2" customWidth="1"/>
    <col min="8" max="8" width="32.42578125" style="1" customWidth="1"/>
    <col min="9" max="9" width="48.140625" style="2" customWidth="1"/>
    <col min="10" max="16384" width="9.140625" style="2"/>
  </cols>
  <sheetData>
    <row r="1" spans="2:9" s="5" customFormat="1" ht="23.25" x14ac:dyDescent="0.25">
      <c r="B1" s="76" t="s">
        <v>175</v>
      </c>
      <c r="C1" s="76"/>
      <c r="D1" s="76"/>
      <c r="E1" s="76"/>
      <c r="F1" s="76"/>
      <c r="G1" s="76"/>
      <c r="H1" s="76"/>
      <c r="I1" s="76"/>
    </row>
    <row r="2" spans="2:9" s="5" customFormat="1" ht="15.75" customHeight="1" thickBot="1" x14ac:dyDescent="0.3">
      <c r="C2" s="40"/>
      <c r="D2" s="40"/>
      <c r="E2" s="40"/>
      <c r="F2" s="40"/>
      <c r="G2" s="40"/>
      <c r="H2" s="16"/>
      <c r="I2" s="19"/>
    </row>
    <row r="3" spans="2:9" s="5" customFormat="1" ht="24" thickBot="1" x14ac:dyDescent="0.3">
      <c r="B3" s="86" t="s">
        <v>166</v>
      </c>
      <c r="C3" s="87"/>
      <c r="D3" s="87"/>
      <c r="E3" s="87"/>
      <c r="F3" s="87"/>
      <c r="G3" s="87"/>
      <c r="H3" s="87"/>
      <c r="I3" s="88"/>
    </row>
    <row r="4" spans="2:9" s="80" customFormat="1" ht="24" thickBot="1" x14ac:dyDescent="0.3">
      <c r="B4" s="79"/>
      <c r="C4" s="79"/>
      <c r="D4" s="79"/>
      <c r="E4" s="79"/>
      <c r="F4" s="79"/>
      <c r="G4" s="79"/>
      <c r="H4" s="79"/>
      <c r="I4" s="79"/>
    </row>
    <row r="5" spans="2:9" s="5" customFormat="1" ht="17.25" customHeight="1" x14ac:dyDescent="0.25">
      <c r="B5" s="104" t="s">
        <v>28</v>
      </c>
      <c r="C5" s="105"/>
      <c r="D5" s="105"/>
      <c r="E5" s="105"/>
      <c r="F5" s="105"/>
      <c r="G5" s="105"/>
      <c r="H5" s="105"/>
      <c r="I5" s="106"/>
    </row>
    <row r="6" spans="2:9" s="8" customFormat="1" x14ac:dyDescent="0.25">
      <c r="B6" s="107" t="s">
        <v>27</v>
      </c>
      <c r="C6" s="78"/>
      <c r="D6" s="78"/>
      <c r="E6" s="78"/>
      <c r="F6" s="78"/>
      <c r="G6" s="78"/>
      <c r="H6" s="78"/>
      <c r="I6" s="108"/>
    </row>
    <row r="7" spans="2:9" s="8" customFormat="1" x14ac:dyDescent="0.25">
      <c r="B7" s="107" t="s">
        <v>167</v>
      </c>
      <c r="C7" s="78"/>
      <c r="D7" s="78"/>
      <c r="E7" s="78"/>
      <c r="F7" s="78"/>
      <c r="G7" s="78"/>
      <c r="H7" s="78"/>
      <c r="I7" s="108"/>
    </row>
    <row r="8" spans="2:9" x14ac:dyDescent="0.25">
      <c r="B8" s="107" t="s">
        <v>168</v>
      </c>
      <c r="C8" s="78"/>
      <c r="D8" s="78"/>
      <c r="E8" s="78"/>
      <c r="F8" s="78"/>
      <c r="G8" s="78"/>
      <c r="H8" s="78"/>
      <c r="I8" s="108"/>
    </row>
    <row r="9" spans="2:9" x14ac:dyDescent="0.25">
      <c r="B9" s="107" t="s">
        <v>169</v>
      </c>
      <c r="C9" s="82"/>
      <c r="D9" s="83"/>
      <c r="E9" s="84"/>
      <c r="F9" s="85" t="s">
        <v>170</v>
      </c>
      <c r="G9" s="85"/>
      <c r="H9" s="81"/>
      <c r="I9" s="109"/>
    </row>
    <row r="10" spans="2:9" ht="16.5" thickBot="1" x14ac:dyDescent="0.3">
      <c r="B10" s="110" t="s">
        <v>171</v>
      </c>
      <c r="C10" s="111"/>
      <c r="D10" s="112"/>
      <c r="E10" s="113"/>
      <c r="F10" s="114" t="s">
        <v>170</v>
      </c>
      <c r="G10" s="114"/>
      <c r="H10" s="115"/>
      <c r="I10" s="116"/>
    </row>
    <row r="11" spans="2:9" ht="16.5" thickBot="1" x14ac:dyDescent="0.3">
      <c r="C11" s="14"/>
      <c r="D11" s="14"/>
      <c r="E11" s="14"/>
      <c r="F11" s="10"/>
      <c r="G11" s="9"/>
      <c r="H11" s="17"/>
      <c r="I11" s="20"/>
    </row>
    <row r="12" spans="2:9" ht="18.75" customHeight="1" x14ac:dyDescent="0.25">
      <c r="B12" s="96" t="s">
        <v>172</v>
      </c>
      <c r="C12" s="97"/>
      <c r="D12" s="97"/>
      <c r="E12" s="97"/>
      <c r="F12" s="97"/>
      <c r="G12" s="97"/>
      <c r="H12" s="97"/>
      <c r="I12" s="98"/>
    </row>
    <row r="13" spans="2:9" ht="11.25" customHeight="1" x14ac:dyDescent="0.25">
      <c r="B13" s="99"/>
      <c r="C13" s="100"/>
      <c r="D13" s="100"/>
      <c r="E13" s="100"/>
      <c r="F13" s="100"/>
      <c r="G13" s="100"/>
      <c r="H13" s="100"/>
      <c r="I13" s="101"/>
    </row>
    <row r="14" spans="2:9" x14ac:dyDescent="0.25">
      <c r="B14" s="90" t="s">
        <v>177</v>
      </c>
      <c r="C14" s="91"/>
      <c r="D14" s="91"/>
      <c r="E14" s="91"/>
      <c r="F14" s="91"/>
      <c r="G14" s="91"/>
      <c r="H14" s="91"/>
      <c r="I14" s="92"/>
    </row>
    <row r="15" spans="2:9" x14ac:dyDescent="0.25">
      <c r="B15" s="90" t="s">
        <v>174</v>
      </c>
      <c r="C15" s="91"/>
      <c r="D15" s="91"/>
      <c r="E15" s="91"/>
      <c r="F15" s="91"/>
      <c r="G15" s="91"/>
      <c r="H15" s="91"/>
      <c r="I15" s="92"/>
    </row>
    <row r="16" spans="2:9" ht="15.75" customHeight="1" thickBot="1" x14ac:dyDescent="0.3">
      <c r="B16" s="93" t="s">
        <v>173</v>
      </c>
      <c r="C16" s="94"/>
      <c r="D16" s="94"/>
      <c r="E16" s="94"/>
      <c r="F16" s="94"/>
      <c r="G16" s="94"/>
      <c r="H16" s="94"/>
      <c r="I16" s="95"/>
    </row>
    <row r="17" spans="1:10" x14ac:dyDescent="0.25">
      <c r="C17" s="23"/>
      <c r="D17" s="13"/>
      <c r="E17" s="13"/>
      <c r="F17" s="18"/>
      <c r="G17" s="9"/>
      <c r="H17" s="17"/>
      <c r="I17" s="20"/>
    </row>
    <row r="18" spans="1:10" ht="16.5" thickBot="1" x14ac:dyDescent="0.3"/>
    <row r="19" spans="1:10" ht="15.75" customHeight="1" x14ac:dyDescent="0.25">
      <c r="B19" s="64" t="s">
        <v>45</v>
      </c>
      <c r="C19" s="65"/>
      <c r="D19" s="65"/>
      <c r="E19" s="65"/>
      <c r="F19" s="65"/>
      <c r="G19" s="65"/>
      <c r="H19" s="65"/>
      <c r="I19" s="66"/>
    </row>
    <row r="20" spans="1:10" ht="15.75" customHeight="1" x14ac:dyDescent="0.25">
      <c r="B20" s="67" t="s">
        <v>57</v>
      </c>
      <c r="C20" s="68"/>
      <c r="D20" s="68"/>
      <c r="E20" s="68"/>
      <c r="F20" s="68"/>
      <c r="G20" s="68"/>
      <c r="H20" s="68"/>
      <c r="I20" s="69"/>
    </row>
    <row r="21" spans="1:10" ht="63" x14ac:dyDescent="0.25">
      <c r="B21" s="32" t="s">
        <v>117</v>
      </c>
      <c r="C21" s="29" t="s">
        <v>176</v>
      </c>
      <c r="D21" s="22" t="s">
        <v>118</v>
      </c>
      <c r="E21" s="22" t="s">
        <v>26</v>
      </c>
      <c r="F21" s="21" t="s">
        <v>128</v>
      </c>
      <c r="G21" s="21" t="s">
        <v>179</v>
      </c>
      <c r="H21" s="21" t="s">
        <v>92</v>
      </c>
      <c r="I21" s="24" t="s">
        <v>93</v>
      </c>
    </row>
    <row r="22" spans="1:10" s="7" customFormat="1" ht="47.25" x14ac:dyDescent="0.25">
      <c r="A22" s="103"/>
      <c r="B22" s="33" t="s">
        <v>105</v>
      </c>
      <c r="C22" s="30" t="s">
        <v>178</v>
      </c>
      <c r="D22" s="6"/>
      <c r="E22" s="36">
        <f>F22*D22</f>
        <v>0</v>
      </c>
      <c r="F22" s="43">
        <v>20</v>
      </c>
      <c r="G22" s="43" t="s">
        <v>47</v>
      </c>
      <c r="H22" s="44" t="s">
        <v>104</v>
      </c>
      <c r="I22" s="41" t="s">
        <v>97</v>
      </c>
    </row>
    <row r="23" spans="1:10" s="7" customFormat="1" ht="31.5" x14ac:dyDescent="0.25">
      <c r="A23" s="103"/>
      <c r="B23" s="33" t="s">
        <v>106</v>
      </c>
      <c r="C23" s="25" t="s">
        <v>181</v>
      </c>
      <c r="D23" s="6"/>
      <c r="E23" s="36">
        <f>F23*D23</f>
        <v>0</v>
      </c>
      <c r="F23" s="43">
        <v>20</v>
      </c>
      <c r="G23" s="43" t="s">
        <v>47</v>
      </c>
      <c r="H23" s="44" t="s">
        <v>48</v>
      </c>
      <c r="I23" s="28" t="s">
        <v>72</v>
      </c>
    </row>
    <row r="24" spans="1:10" s="7" customFormat="1" ht="30" x14ac:dyDescent="0.25">
      <c r="A24" s="103"/>
      <c r="B24" s="33" t="s">
        <v>107</v>
      </c>
      <c r="C24" s="26" t="s">
        <v>182</v>
      </c>
      <c r="D24" s="6"/>
      <c r="E24" s="36">
        <f>F24*D24</f>
        <v>0</v>
      </c>
      <c r="F24" s="43">
        <v>15</v>
      </c>
      <c r="G24" s="43" t="s">
        <v>49</v>
      </c>
      <c r="H24" s="15" t="s">
        <v>73</v>
      </c>
      <c r="I24" s="28" t="s">
        <v>72</v>
      </c>
    </row>
    <row r="25" spans="1:10" s="7" customFormat="1" ht="75" x14ac:dyDescent="0.25">
      <c r="A25" s="103"/>
      <c r="B25" s="33" t="s">
        <v>108</v>
      </c>
      <c r="C25" s="26" t="s">
        <v>183</v>
      </c>
      <c r="D25" s="6"/>
      <c r="E25" s="6"/>
      <c r="F25" s="43" t="s">
        <v>72</v>
      </c>
      <c r="G25" s="43" t="s">
        <v>47</v>
      </c>
      <c r="H25" s="44" t="s">
        <v>55</v>
      </c>
      <c r="I25" s="28" t="s">
        <v>72</v>
      </c>
    </row>
    <row r="26" spans="1:10" s="7" customFormat="1" ht="75" x14ac:dyDescent="0.25">
      <c r="A26" s="103"/>
      <c r="B26" s="33" t="s">
        <v>109</v>
      </c>
      <c r="C26" s="26" t="s">
        <v>184</v>
      </c>
      <c r="D26" s="6"/>
      <c r="E26" s="6"/>
      <c r="F26" s="43" t="s">
        <v>72</v>
      </c>
      <c r="G26" s="43" t="s">
        <v>46</v>
      </c>
      <c r="H26" s="44" t="s">
        <v>66</v>
      </c>
      <c r="I26" s="41" t="s">
        <v>98</v>
      </c>
    </row>
    <row r="27" spans="1:10" s="7" customFormat="1" ht="30" x14ac:dyDescent="0.25">
      <c r="A27" s="103"/>
      <c r="B27" s="33" t="s">
        <v>110</v>
      </c>
      <c r="C27" s="26" t="s">
        <v>186</v>
      </c>
      <c r="D27" s="6"/>
      <c r="E27" s="36">
        <f>F27*D27</f>
        <v>0</v>
      </c>
      <c r="F27" s="43">
        <v>8</v>
      </c>
      <c r="G27" s="43" t="s">
        <v>50</v>
      </c>
      <c r="H27" s="42" t="s">
        <v>51</v>
      </c>
      <c r="I27" s="28" t="s">
        <v>72</v>
      </c>
    </row>
    <row r="28" spans="1:10" s="7" customFormat="1" ht="31.5" x14ac:dyDescent="0.25">
      <c r="A28" s="103"/>
      <c r="B28" s="33" t="s">
        <v>111</v>
      </c>
      <c r="C28" s="25" t="s">
        <v>185</v>
      </c>
      <c r="D28" s="6"/>
      <c r="E28" s="36">
        <f t="shared" ref="E28" si="0">F28*D28</f>
        <v>0</v>
      </c>
      <c r="F28" s="43">
        <v>15</v>
      </c>
      <c r="G28" s="43" t="s">
        <v>49</v>
      </c>
      <c r="H28" s="44" t="s">
        <v>132</v>
      </c>
      <c r="I28" s="27" t="s">
        <v>72</v>
      </c>
    </row>
    <row r="29" spans="1:10" ht="16.5" thickBot="1" x14ac:dyDescent="0.3">
      <c r="B29" s="117" t="s">
        <v>29</v>
      </c>
      <c r="C29" s="51"/>
      <c r="D29" s="11">
        <f>SUM(D22:D28)</f>
        <v>0</v>
      </c>
      <c r="E29" s="11">
        <f>IF(SUM(E22:E28)&lt;=80,SUM(E22:E28),"ACIMA DE 80H")</f>
        <v>0</v>
      </c>
      <c r="F29" s="56" t="s">
        <v>44</v>
      </c>
      <c r="G29" s="77"/>
      <c r="H29" s="56"/>
      <c r="I29" s="57"/>
    </row>
    <row r="30" spans="1:10" ht="16.5" thickBot="1" x14ac:dyDescent="0.3">
      <c r="B30" s="102"/>
      <c r="C30" s="102"/>
      <c r="D30" s="102"/>
      <c r="E30" s="102"/>
      <c r="F30" s="102"/>
      <c r="G30" s="102"/>
      <c r="H30" s="102"/>
      <c r="I30" s="102"/>
      <c r="J30" s="89"/>
    </row>
    <row r="31" spans="1:10" ht="15.75" customHeight="1" x14ac:dyDescent="0.25">
      <c r="B31" s="64" t="s">
        <v>52</v>
      </c>
      <c r="C31" s="65"/>
      <c r="D31" s="65"/>
      <c r="E31" s="65"/>
      <c r="F31" s="65"/>
      <c r="G31" s="65"/>
      <c r="H31" s="65"/>
      <c r="I31" s="66"/>
    </row>
    <row r="32" spans="1:10" ht="15.75" customHeight="1" x14ac:dyDescent="0.25">
      <c r="B32" s="67" t="s">
        <v>180</v>
      </c>
      <c r="C32" s="68"/>
      <c r="D32" s="68"/>
      <c r="E32" s="68"/>
      <c r="F32" s="68"/>
      <c r="G32" s="68"/>
      <c r="H32" s="68"/>
      <c r="I32" s="69"/>
    </row>
    <row r="33" spans="1:10" ht="63" x14ac:dyDescent="0.25">
      <c r="B33" s="32" t="s">
        <v>117</v>
      </c>
      <c r="C33" s="29" t="s">
        <v>176</v>
      </c>
      <c r="D33" s="22" t="s">
        <v>118</v>
      </c>
      <c r="E33" s="22" t="s">
        <v>26</v>
      </c>
      <c r="F33" s="21" t="s">
        <v>128</v>
      </c>
      <c r="G33" s="21" t="s">
        <v>112</v>
      </c>
      <c r="H33" s="21" t="s">
        <v>92</v>
      </c>
      <c r="I33" s="24" t="s">
        <v>93</v>
      </c>
    </row>
    <row r="34" spans="1:10" x14ac:dyDescent="0.25">
      <c r="B34" s="33" t="s">
        <v>113</v>
      </c>
      <c r="C34" s="30" t="s">
        <v>87</v>
      </c>
      <c r="D34" s="6"/>
      <c r="E34" s="6"/>
      <c r="F34" s="4" t="s">
        <v>72</v>
      </c>
      <c r="G34" s="71" t="s">
        <v>53</v>
      </c>
      <c r="H34" s="72" t="s">
        <v>66</v>
      </c>
      <c r="I34" s="28" t="s">
        <v>129</v>
      </c>
    </row>
    <row r="35" spans="1:10" x14ac:dyDescent="0.25">
      <c r="B35" s="33" t="s">
        <v>114</v>
      </c>
      <c r="C35" s="30" t="s">
        <v>86</v>
      </c>
      <c r="D35" s="6"/>
      <c r="E35" s="6"/>
      <c r="F35" s="4" t="s">
        <v>72</v>
      </c>
      <c r="G35" s="71"/>
      <c r="H35" s="72"/>
      <c r="I35" s="28" t="s">
        <v>72</v>
      </c>
    </row>
    <row r="36" spans="1:10" x14ac:dyDescent="0.25">
      <c r="B36" s="33" t="s">
        <v>115</v>
      </c>
      <c r="C36" s="30" t="s">
        <v>85</v>
      </c>
      <c r="D36" s="6"/>
      <c r="E36" s="6"/>
      <c r="F36" s="4" t="s">
        <v>72</v>
      </c>
      <c r="G36" s="71"/>
      <c r="H36" s="72"/>
      <c r="I36" s="28" t="s">
        <v>72</v>
      </c>
    </row>
    <row r="37" spans="1:10" x14ac:dyDescent="0.25">
      <c r="B37" s="33" t="s">
        <v>116</v>
      </c>
      <c r="C37" s="30" t="s">
        <v>58</v>
      </c>
      <c r="D37" s="6"/>
      <c r="E37" s="6"/>
      <c r="F37" s="4" t="s">
        <v>72</v>
      </c>
      <c r="G37" s="71"/>
      <c r="H37" s="72"/>
      <c r="I37" s="28" t="s">
        <v>72</v>
      </c>
    </row>
    <row r="38" spans="1:10" ht="16.5" thickBot="1" x14ac:dyDescent="0.3">
      <c r="B38" s="122" t="s">
        <v>30</v>
      </c>
      <c r="C38" s="77"/>
      <c r="D38" s="11">
        <f>SUM(D34:D37)</f>
        <v>0</v>
      </c>
      <c r="E38" s="11">
        <f>IF(SUM(E34:E37)&lt;=30,SUM(E34:E37),"ACIMA DE 30H")</f>
        <v>0</v>
      </c>
      <c r="F38" s="51" t="s">
        <v>42</v>
      </c>
      <c r="G38" s="51"/>
      <c r="H38" s="56"/>
      <c r="I38" s="57"/>
    </row>
    <row r="39" spans="1:10" s="118" customFormat="1" ht="16.5" thickBot="1" x14ac:dyDescent="0.3">
      <c r="B39" s="102"/>
      <c r="C39" s="102"/>
      <c r="D39" s="102"/>
      <c r="E39" s="102"/>
      <c r="F39" s="102"/>
      <c r="G39" s="102"/>
      <c r="H39" s="102"/>
      <c r="I39" s="102"/>
    </row>
    <row r="40" spans="1:10" ht="15.75" customHeight="1" x14ac:dyDescent="0.25">
      <c r="B40" s="64" t="s">
        <v>54</v>
      </c>
      <c r="C40" s="65"/>
      <c r="D40" s="65"/>
      <c r="E40" s="65"/>
      <c r="F40" s="65"/>
      <c r="G40" s="65"/>
      <c r="H40" s="65"/>
      <c r="I40" s="66"/>
    </row>
    <row r="41" spans="1:10" ht="15.75" customHeight="1" x14ac:dyDescent="0.25">
      <c r="B41" s="67" t="s">
        <v>56</v>
      </c>
      <c r="C41" s="68"/>
      <c r="D41" s="68"/>
      <c r="E41" s="68"/>
      <c r="F41" s="68"/>
      <c r="G41" s="68"/>
      <c r="H41" s="68"/>
      <c r="I41" s="69"/>
    </row>
    <row r="42" spans="1:10" ht="63" x14ac:dyDescent="0.25">
      <c r="B42" s="32" t="s">
        <v>117</v>
      </c>
      <c r="C42" s="29" t="s">
        <v>176</v>
      </c>
      <c r="D42" s="22" t="s">
        <v>118</v>
      </c>
      <c r="E42" s="22" t="s">
        <v>26</v>
      </c>
      <c r="F42" s="21" t="s">
        <v>128</v>
      </c>
      <c r="G42" s="21" t="s">
        <v>112</v>
      </c>
      <c r="H42" s="21" t="s">
        <v>92</v>
      </c>
      <c r="I42" s="24" t="s">
        <v>93</v>
      </c>
    </row>
    <row r="43" spans="1:10" ht="15.75" customHeight="1" x14ac:dyDescent="0.25">
      <c r="B43" s="34" t="s">
        <v>119</v>
      </c>
      <c r="C43" s="30" t="s">
        <v>88</v>
      </c>
      <c r="D43" s="6"/>
      <c r="E43" s="36">
        <f>D43*F43</f>
        <v>0</v>
      </c>
      <c r="F43" s="71">
        <v>5</v>
      </c>
      <c r="G43" s="71" t="s">
        <v>46</v>
      </c>
      <c r="H43" s="70" t="s">
        <v>130</v>
      </c>
      <c r="I43" s="73" t="s">
        <v>96</v>
      </c>
    </row>
    <row r="44" spans="1:10" x14ac:dyDescent="0.25">
      <c r="B44" s="34" t="s">
        <v>120</v>
      </c>
      <c r="C44" s="30" t="s">
        <v>89</v>
      </c>
      <c r="D44" s="6"/>
      <c r="E44" s="36">
        <f>D44*F43</f>
        <v>0</v>
      </c>
      <c r="F44" s="71"/>
      <c r="G44" s="71"/>
      <c r="H44" s="70"/>
      <c r="I44" s="73"/>
    </row>
    <row r="45" spans="1:10" x14ac:dyDescent="0.25">
      <c r="B45" s="34" t="s">
        <v>121</v>
      </c>
      <c r="C45" s="30" t="s">
        <v>0</v>
      </c>
      <c r="D45" s="6"/>
      <c r="E45" s="36">
        <f>D45*F43</f>
        <v>0</v>
      </c>
      <c r="F45" s="71"/>
      <c r="G45" s="71"/>
      <c r="H45" s="70"/>
      <c r="I45" s="73"/>
    </row>
    <row r="46" spans="1:10" ht="16.5" thickBot="1" x14ac:dyDescent="0.3">
      <c r="B46" s="123" t="s">
        <v>31</v>
      </c>
      <c r="C46" s="124"/>
      <c r="D46" s="35">
        <f>SUM(D43:D45)</f>
        <v>0</v>
      </c>
      <c r="E46" s="35">
        <f>IF(SUM(E43:E45)&lt;=30,SUM(E43:E45),"ACIMA DE 30H")</f>
        <v>0</v>
      </c>
      <c r="F46" s="51" t="s">
        <v>42</v>
      </c>
      <c r="G46" s="51"/>
      <c r="H46" s="56"/>
      <c r="I46" s="57"/>
    </row>
    <row r="47" spans="1:10" ht="16.5" thickBot="1" x14ac:dyDescent="0.3">
      <c r="A47" s="118"/>
      <c r="B47" s="119"/>
      <c r="C47" s="119"/>
      <c r="D47" s="120"/>
      <c r="E47" s="120"/>
      <c r="F47" s="121"/>
      <c r="G47" s="121"/>
      <c r="H47" s="121"/>
      <c r="I47" s="121"/>
      <c r="J47" s="118"/>
    </row>
    <row r="48" spans="1:10" ht="15.75" customHeight="1" x14ac:dyDescent="0.25">
      <c r="B48" s="58" t="s">
        <v>90</v>
      </c>
      <c r="C48" s="59"/>
      <c r="D48" s="59"/>
      <c r="E48" s="59"/>
      <c r="F48" s="59"/>
      <c r="G48" s="59"/>
      <c r="H48" s="59"/>
      <c r="I48" s="60"/>
    </row>
    <row r="49" spans="2:9" x14ac:dyDescent="0.25">
      <c r="B49" s="61" t="s">
        <v>59</v>
      </c>
      <c r="C49" s="62"/>
      <c r="D49" s="62"/>
      <c r="E49" s="62"/>
      <c r="F49" s="62"/>
      <c r="G49" s="62"/>
      <c r="H49" s="62"/>
      <c r="I49" s="63"/>
    </row>
    <row r="50" spans="2:9" ht="63" x14ac:dyDescent="0.25">
      <c r="B50" s="32" t="s">
        <v>117</v>
      </c>
      <c r="C50" s="29" t="s">
        <v>176</v>
      </c>
      <c r="D50" s="22" t="s">
        <v>118</v>
      </c>
      <c r="E50" s="22" t="s">
        <v>26</v>
      </c>
      <c r="F50" s="21" t="s">
        <v>128</v>
      </c>
      <c r="G50" s="21" t="s">
        <v>112</v>
      </c>
      <c r="H50" s="21" t="s">
        <v>92</v>
      </c>
      <c r="I50" s="24" t="s">
        <v>93</v>
      </c>
    </row>
    <row r="51" spans="2:9" x14ac:dyDescent="0.25">
      <c r="B51" s="34" t="s">
        <v>122</v>
      </c>
      <c r="C51" s="30" t="s">
        <v>1</v>
      </c>
      <c r="D51" s="38"/>
      <c r="E51" s="37">
        <f>D51*F51</f>
        <v>0</v>
      </c>
      <c r="F51" s="39">
        <v>5</v>
      </c>
      <c r="G51" s="71" t="s">
        <v>46</v>
      </c>
      <c r="H51" s="72" t="s">
        <v>64</v>
      </c>
      <c r="I51" s="28" t="s">
        <v>72</v>
      </c>
    </row>
    <row r="52" spans="2:9" x14ac:dyDescent="0.25">
      <c r="B52" s="34" t="s">
        <v>123</v>
      </c>
      <c r="C52" s="30" t="s">
        <v>76</v>
      </c>
      <c r="D52" s="38"/>
      <c r="E52" s="37">
        <f>D52*F51</f>
        <v>0</v>
      </c>
      <c r="F52" s="39">
        <v>5</v>
      </c>
      <c r="G52" s="71"/>
      <c r="H52" s="72"/>
      <c r="I52" s="28" t="s">
        <v>72</v>
      </c>
    </row>
    <row r="53" spans="2:9" x14ac:dyDescent="0.25">
      <c r="B53" s="34" t="s">
        <v>124</v>
      </c>
      <c r="C53" s="30" t="s">
        <v>2</v>
      </c>
      <c r="D53" s="38"/>
      <c r="E53" s="37">
        <f t="shared" ref="E53:E56" si="1">D53*F53</f>
        <v>0</v>
      </c>
      <c r="F53" s="39">
        <v>5</v>
      </c>
      <c r="G53" s="71"/>
      <c r="H53" s="72"/>
      <c r="I53" s="28" t="s">
        <v>72</v>
      </c>
    </row>
    <row r="54" spans="2:9" ht="47.25" x14ac:dyDescent="0.25">
      <c r="B54" s="34" t="s">
        <v>125</v>
      </c>
      <c r="C54" s="31" t="s">
        <v>3</v>
      </c>
      <c r="D54" s="38"/>
      <c r="E54" s="37">
        <f t="shared" si="1"/>
        <v>0</v>
      </c>
      <c r="F54" s="39">
        <v>5</v>
      </c>
      <c r="G54" s="71"/>
      <c r="H54" s="72"/>
      <c r="I54" s="46" t="s">
        <v>95</v>
      </c>
    </row>
    <row r="55" spans="2:9" ht="47.25" x14ac:dyDescent="0.25">
      <c r="B55" s="34" t="s">
        <v>126</v>
      </c>
      <c r="C55" s="31" t="s">
        <v>4</v>
      </c>
      <c r="D55" s="38"/>
      <c r="E55" s="37">
        <f t="shared" si="1"/>
        <v>0</v>
      </c>
      <c r="F55" s="39">
        <v>5</v>
      </c>
      <c r="G55" s="71"/>
      <c r="H55" s="72"/>
      <c r="I55" s="46" t="s">
        <v>99</v>
      </c>
    </row>
    <row r="56" spans="2:9" x14ac:dyDescent="0.25">
      <c r="B56" s="34" t="s">
        <v>127</v>
      </c>
      <c r="C56" s="30" t="s">
        <v>0</v>
      </c>
      <c r="D56" s="38"/>
      <c r="E56" s="37">
        <f t="shared" si="1"/>
        <v>0</v>
      </c>
      <c r="F56" s="39">
        <v>5</v>
      </c>
      <c r="G56" s="71"/>
      <c r="H56" s="72"/>
      <c r="I56" s="28" t="s">
        <v>72</v>
      </c>
    </row>
    <row r="57" spans="2:9" ht="16.5" thickBot="1" x14ac:dyDescent="0.3">
      <c r="B57" s="123" t="s">
        <v>32</v>
      </c>
      <c r="C57" s="124"/>
      <c r="D57" s="35">
        <f>SUM(D51:D56)</f>
        <v>0</v>
      </c>
      <c r="E57" s="35">
        <f>IF(SUM(E51:E56)&lt;=20,SUM(E51:E56),"ACIMA DE 20H")</f>
        <v>0</v>
      </c>
      <c r="F57" s="51" t="s">
        <v>43</v>
      </c>
      <c r="G57" s="51"/>
      <c r="H57" s="56"/>
      <c r="I57" s="57"/>
    </row>
    <row r="58" spans="2:9" s="118" customFormat="1" ht="16.5" thickBot="1" x14ac:dyDescent="0.3">
      <c r="B58" s="119"/>
      <c r="C58" s="119"/>
      <c r="D58" s="120"/>
      <c r="E58" s="120"/>
      <c r="F58" s="121"/>
      <c r="G58" s="121"/>
      <c r="H58" s="121"/>
      <c r="I58" s="121"/>
    </row>
    <row r="59" spans="2:9" ht="15.75" customHeight="1" x14ac:dyDescent="0.25">
      <c r="B59" s="58" t="s">
        <v>83</v>
      </c>
      <c r="C59" s="59"/>
      <c r="D59" s="59"/>
      <c r="E59" s="59"/>
      <c r="F59" s="59"/>
      <c r="G59" s="59"/>
      <c r="H59" s="59"/>
      <c r="I59" s="60"/>
    </row>
    <row r="60" spans="2:9" ht="15.75" customHeight="1" x14ac:dyDescent="0.25">
      <c r="B60" s="53" t="s">
        <v>74</v>
      </c>
      <c r="C60" s="54"/>
      <c r="D60" s="54"/>
      <c r="E60" s="54"/>
      <c r="F60" s="54"/>
      <c r="G60" s="54"/>
      <c r="H60" s="54"/>
      <c r="I60" s="55"/>
    </row>
    <row r="61" spans="2:9" ht="63" x14ac:dyDescent="0.25">
      <c r="B61" s="32" t="s">
        <v>117</v>
      </c>
      <c r="C61" s="29" t="s">
        <v>176</v>
      </c>
      <c r="D61" s="22" t="s">
        <v>118</v>
      </c>
      <c r="E61" s="22" t="s">
        <v>26</v>
      </c>
      <c r="F61" s="21" t="s">
        <v>128</v>
      </c>
      <c r="G61" s="21" t="s">
        <v>112</v>
      </c>
      <c r="H61" s="21" t="s">
        <v>92</v>
      </c>
      <c r="I61" s="24" t="s">
        <v>93</v>
      </c>
    </row>
    <row r="62" spans="2:9" ht="15.75" customHeight="1" x14ac:dyDescent="0.25">
      <c r="B62" s="34" t="s">
        <v>133</v>
      </c>
      <c r="C62" s="31" t="s">
        <v>75</v>
      </c>
      <c r="D62" s="6"/>
      <c r="E62" s="36">
        <f>D62*F62</f>
        <v>0</v>
      </c>
      <c r="F62" s="71">
        <v>5</v>
      </c>
      <c r="G62" s="71" t="s">
        <v>53</v>
      </c>
      <c r="H62" s="72" t="s">
        <v>63</v>
      </c>
      <c r="I62" s="45" t="s">
        <v>72</v>
      </c>
    </row>
    <row r="63" spans="2:9" ht="15.75" customHeight="1" x14ac:dyDescent="0.25">
      <c r="B63" s="34" t="s">
        <v>134</v>
      </c>
      <c r="C63" s="31" t="s">
        <v>91</v>
      </c>
      <c r="D63" s="6"/>
      <c r="E63" s="36">
        <f>D63*F62</f>
        <v>0</v>
      </c>
      <c r="F63" s="71"/>
      <c r="G63" s="71"/>
      <c r="H63" s="72"/>
      <c r="I63" s="45" t="s">
        <v>72</v>
      </c>
    </row>
    <row r="64" spans="2:9" x14ac:dyDescent="0.25">
      <c r="B64" s="34" t="s">
        <v>135</v>
      </c>
      <c r="C64" s="31" t="s">
        <v>0</v>
      </c>
      <c r="D64" s="6"/>
      <c r="E64" s="36">
        <f>D64*F62</f>
        <v>0</v>
      </c>
      <c r="F64" s="71"/>
      <c r="G64" s="71"/>
      <c r="H64" s="72"/>
      <c r="I64" s="45" t="s">
        <v>72</v>
      </c>
    </row>
    <row r="65" spans="2:15" ht="16.5" thickBot="1" x14ac:dyDescent="0.3">
      <c r="B65" s="123" t="s">
        <v>33</v>
      </c>
      <c r="C65" s="124"/>
      <c r="D65" s="35">
        <f>SUM(D62:D64)</f>
        <v>0</v>
      </c>
      <c r="E65" s="35">
        <f>IF(SUM(E62:E64)&lt;=30,SUM(E62:E64),"ACIMA DE 30H")</f>
        <v>0</v>
      </c>
      <c r="F65" s="51" t="s">
        <v>42</v>
      </c>
      <c r="G65" s="51"/>
      <c r="H65" s="56"/>
      <c r="I65" s="57"/>
    </row>
    <row r="66" spans="2:15" s="118" customFormat="1" ht="16.5" thickBot="1" x14ac:dyDescent="0.3">
      <c r="B66" s="119"/>
      <c r="C66" s="119"/>
      <c r="D66" s="120"/>
      <c r="E66" s="120"/>
      <c r="F66" s="121"/>
      <c r="G66" s="121"/>
      <c r="H66" s="121"/>
      <c r="I66" s="121"/>
    </row>
    <row r="67" spans="2:15" ht="15.75" customHeight="1" x14ac:dyDescent="0.25">
      <c r="B67" s="58" t="s">
        <v>82</v>
      </c>
      <c r="C67" s="59"/>
      <c r="D67" s="59"/>
      <c r="E67" s="59"/>
      <c r="F67" s="59"/>
      <c r="G67" s="59"/>
      <c r="H67" s="59"/>
      <c r="I67" s="60"/>
    </row>
    <row r="68" spans="2:15" ht="15.75" customHeight="1" x14ac:dyDescent="0.25">
      <c r="B68" s="53" t="s">
        <v>60</v>
      </c>
      <c r="C68" s="54"/>
      <c r="D68" s="54"/>
      <c r="E68" s="54"/>
      <c r="F68" s="54"/>
      <c r="G68" s="54"/>
      <c r="H68" s="54"/>
      <c r="I68" s="55"/>
    </row>
    <row r="69" spans="2:15" ht="63" x14ac:dyDescent="0.25">
      <c r="B69" s="32" t="s">
        <v>117</v>
      </c>
      <c r="C69" s="29" t="s">
        <v>176</v>
      </c>
      <c r="D69" s="22" t="s">
        <v>118</v>
      </c>
      <c r="E69" s="22" t="s">
        <v>26</v>
      </c>
      <c r="F69" s="21" t="s">
        <v>128</v>
      </c>
      <c r="G69" s="21" t="s">
        <v>112</v>
      </c>
      <c r="H69" s="21" t="s">
        <v>92</v>
      </c>
      <c r="I69" s="24" t="s">
        <v>93</v>
      </c>
    </row>
    <row r="70" spans="2:15" x14ac:dyDescent="0.25">
      <c r="B70" s="34" t="s">
        <v>136</v>
      </c>
      <c r="C70" s="30" t="s">
        <v>5</v>
      </c>
      <c r="D70" s="6"/>
      <c r="E70" s="36">
        <f>D70*$F$70</f>
        <v>0</v>
      </c>
      <c r="F70" s="71">
        <v>30</v>
      </c>
      <c r="G70" s="71" t="s">
        <v>47</v>
      </c>
      <c r="H70" s="72" t="s">
        <v>65</v>
      </c>
      <c r="I70" s="74" t="s">
        <v>143</v>
      </c>
    </row>
    <row r="71" spans="2:15" ht="15.75" customHeight="1" x14ac:dyDescent="0.25">
      <c r="B71" s="34" t="s">
        <v>137</v>
      </c>
      <c r="C71" s="30" t="s">
        <v>6</v>
      </c>
      <c r="D71" s="6"/>
      <c r="E71" s="36">
        <f t="shared" ref="E71:E75" si="2">D71*$F$70</f>
        <v>0</v>
      </c>
      <c r="F71" s="71"/>
      <c r="G71" s="71"/>
      <c r="H71" s="72"/>
      <c r="I71" s="74"/>
      <c r="J71" s="12"/>
      <c r="K71" s="12"/>
      <c r="L71" s="12"/>
      <c r="M71" s="12"/>
      <c r="N71" s="12"/>
      <c r="O71" s="12"/>
    </row>
    <row r="72" spans="2:15" x14ac:dyDescent="0.25">
      <c r="B72" s="34" t="s">
        <v>138</v>
      </c>
      <c r="C72" s="30" t="s">
        <v>7</v>
      </c>
      <c r="D72" s="6"/>
      <c r="E72" s="36">
        <f t="shared" si="2"/>
        <v>0</v>
      </c>
      <c r="F72" s="71"/>
      <c r="G72" s="71"/>
      <c r="H72" s="72"/>
      <c r="I72" s="74"/>
    </row>
    <row r="73" spans="2:15" x14ac:dyDescent="0.25">
      <c r="B73" s="34" t="s">
        <v>139</v>
      </c>
      <c r="C73" s="30" t="s">
        <v>8</v>
      </c>
      <c r="D73" s="6"/>
      <c r="E73" s="36">
        <f t="shared" si="2"/>
        <v>0</v>
      </c>
      <c r="F73" s="71"/>
      <c r="G73" s="71"/>
      <c r="H73" s="72"/>
      <c r="I73" s="74"/>
    </row>
    <row r="74" spans="2:15" ht="31.5" x14ac:dyDescent="0.25">
      <c r="B74" s="33" t="s">
        <v>140</v>
      </c>
      <c r="C74" s="31" t="s">
        <v>142</v>
      </c>
      <c r="D74" s="6"/>
      <c r="E74" s="36">
        <f t="shared" si="2"/>
        <v>0</v>
      </c>
      <c r="F74" s="71"/>
      <c r="G74" s="71"/>
      <c r="H74" s="72"/>
      <c r="I74" s="74"/>
    </row>
    <row r="75" spans="2:15" x14ac:dyDescent="0.25">
      <c r="B75" s="34" t="s">
        <v>141</v>
      </c>
      <c r="C75" s="30" t="s">
        <v>0</v>
      </c>
      <c r="D75" s="6"/>
      <c r="E75" s="36">
        <f t="shared" si="2"/>
        <v>0</v>
      </c>
      <c r="F75" s="71"/>
      <c r="G75" s="71"/>
      <c r="H75" s="72"/>
      <c r="I75" s="74"/>
    </row>
    <row r="76" spans="2:15" ht="16.5" thickBot="1" x14ac:dyDescent="0.3">
      <c r="B76" s="123" t="s">
        <v>34</v>
      </c>
      <c r="C76" s="124"/>
      <c r="D76" s="35">
        <f>SUM(D70:D75)</f>
        <v>0</v>
      </c>
      <c r="E76" s="35">
        <f>IF(SUM(E70:E75)&lt;=60,SUM(E70:E75),"ACIMA DE 60H")</f>
        <v>0</v>
      </c>
      <c r="F76" s="51" t="s">
        <v>40</v>
      </c>
      <c r="G76" s="51"/>
      <c r="H76" s="56"/>
      <c r="I76" s="57"/>
    </row>
    <row r="77" spans="2:15" s="118" customFormat="1" ht="16.5" thickBot="1" x14ac:dyDescent="0.3">
      <c r="B77" s="119"/>
      <c r="C77" s="119"/>
      <c r="D77" s="120"/>
      <c r="E77" s="120"/>
      <c r="F77" s="121"/>
      <c r="G77" s="121"/>
      <c r="H77" s="121"/>
      <c r="I77" s="121"/>
    </row>
    <row r="78" spans="2:15" ht="15.75" customHeight="1" x14ac:dyDescent="0.25">
      <c r="B78" s="58" t="s">
        <v>84</v>
      </c>
      <c r="C78" s="59"/>
      <c r="D78" s="59"/>
      <c r="E78" s="59"/>
      <c r="F78" s="59"/>
      <c r="G78" s="59"/>
      <c r="H78" s="59"/>
      <c r="I78" s="60"/>
    </row>
    <row r="79" spans="2:15" ht="15.75" customHeight="1" x14ac:dyDescent="0.25">
      <c r="B79" s="53" t="s">
        <v>61</v>
      </c>
      <c r="C79" s="54"/>
      <c r="D79" s="54"/>
      <c r="E79" s="54"/>
      <c r="F79" s="54"/>
      <c r="G79" s="54"/>
      <c r="H79" s="54"/>
      <c r="I79" s="55"/>
    </row>
    <row r="80" spans="2:15" ht="63" x14ac:dyDescent="0.25">
      <c r="B80" s="32" t="s">
        <v>117</v>
      </c>
      <c r="C80" s="29" t="s">
        <v>176</v>
      </c>
      <c r="D80" s="22" t="s">
        <v>118</v>
      </c>
      <c r="E80" s="22" t="s">
        <v>26</v>
      </c>
      <c r="F80" s="21" t="s">
        <v>128</v>
      </c>
      <c r="G80" s="21" t="s">
        <v>112</v>
      </c>
      <c r="H80" s="21" t="s">
        <v>92</v>
      </c>
      <c r="I80" s="24" t="s">
        <v>93</v>
      </c>
    </row>
    <row r="81" spans="2:9" ht="15.75" customHeight="1" x14ac:dyDescent="0.25">
      <c r="B81" s="34" t="s">
        <v>144</v>
      </c>
      <c r="C81" s="30" t="s">
        <v>9</v>
      </c>
      <c r="D81" s="6"/>
      <c r="E81" s="36">
        <f>D81*$F$81</f>
        <v>0</v>
      </c>
      <c r="F81" s="71">
        <v>20</v>
      </c>
      <c r="G81" s="71" t="s">
        <v>62</v>
      </c>
      <c r="H81" s="72" t="s">
        <v>131</v>
      </c>
      <c r="I81" s="74" t="s">
        <v>147</v>
      </c>
    </row>
    <row r="82" spans="2:9" x14ac:dyDescent="0.25">
      <c r="B82" s="34" t="s">
        <v>145</v>
      </c>
      <c r="C82" s="30" t="s">
        <v>25</v>
      </c>
      <c r="D82" s="6"/>
      <c r="E82" s="36">
        <f t="shared" ref="E82:E83" si="3">D82*$F$81</f>
        <v>0</v>
      </c>
      <c r="F82" s="71"/>
      <c r="G82" s="71"/>
      <c r="H82" s="72"/>
      <c r="I82" s="74"/>
    </row>
    <row r="83" spans="2:9" x14ac:dyDescent="0.25">
      <c r="B83" s="34" t="s">
        <v>146</v>
      </c>
      <c r="C83" s="30" t="s">
        <v>24</v>
      </c>
      <c r="D83" s="6"/>
      <c r="E83" s="36">
        <f t="shared" si="3"/>
        <v>0</v>
      </c>
      <c r="F83" s="71"/>
      <c r="G83" s="71"/>
      <c r="H83" s="72"/>
      <c r="I83" s="74"/>
    </row>
    <row r="84" spans="2:9" ht="16.5" thickBot="1" x14ac:dyDescent="0.3">
      <c r="B84" s="123" t="s">
        <v>35</v>
      </c>
      <c r="C84" s="124"/>
      <c r="D84" s="35">
        <f>SUM(D81:D83)</f>
        <v>0</v>
      </c>
      <c r="E84" s="35">
        <f>IF(SUM(E81:E83)&lt;=40,SUM(E81:E83),"ACIMA DE 40H")</f>
        <v>0</v>
      </c>
      <c r="F84" s="51" t="s">
        <v>41</v>
      </c>
      <c r="G84" s="51"/>
      <c r="H84" s="56"/>
      <c r="I84" s="57"/>
    </row>
    <row r="85" spans="2:9" s="118" customFormat="1" ht="16.5" thickBot="1" x14ac:dyDescent="0.3">
      <c r="B85" s="119"/>
      <c r="C85" s="119"/>
      <c r="D85" s="120"/>
      <c r="E85" s="120"/>
      <c r="F85" s="121"/>
      <c r="G85" s="121"/>
      <c r="H85" s="121"/>
      <c r="I85" s="121"/>
    </row>
    <row r="86" spans="2:9" ht="15.75" customHeight="1" x14ac:dyDescent="0.25">
      <c r="B86" s="58" t="s">
        <v>80</v>
      </c>
      <c r="C86" s="59"/>
      <c r="D86" s="59"/>
      <c r="E86" s="59"/>
      <c r="F86" s="59"/>
      <c r="G86" s="59"/>
      <c r="H86" s="59"/>
      <c r="I86" s="60"/>
    </row>
    <row r="87" spans="2:9" ht="33" customHeight="1" x14ac:dyDescent="0.25">
      <c r="B87" s="61" t="s">
        <v>102</v>
      </c>
      <c r="C87" s="62"/>
      <c r="D87" s="62"/>
      <c r="E87" s="62"/>
      <c r="F87" s="62"/>
      <c r="G87" s="62"/>
      <c r="H87" s="62"/>
      <c r="I87" s="63"/>
    </row>
    <row r="88" spans="2:9" ht="63" x14ac:dyDescent="0.25">
      <c r="B88" s="32" t="s">
        <v>117</v>
      </c>
      <c r="C88" s="29" t="s">
        <v>176</v>
      </c>
      <c r="D88" s="22" t="s">
        <v>118</v>
      </c>
      <c r="E88" s="22" t="s">
        <v>26</v>
      </c>
      <c r="F88" s="21" t="s">
        <v>128</v>
      </c>
      <c r="G88" s="21" t="s">
        <v>112</v>
      </c>
      <c r="H88" s="21" t="s">
        <v>92</v>
      </c>
      <c r="I88" s="24" t="s">
        <v>93</v>
      </c>
    </row>
    <row r="89" spans="2:9" x14ac:dyDescent="0.25">
      <c r="B89" s="34" t="s">
        <v>148</v>
      </c>
      <c r="C89" s="30" t="s">
        <v>10</v>
      </c>
      <c r="D89" s="6"/>
      <c r="E89" s="6"/>
      <c r="F89" s="71" t="s">
        <v>72</v>
      </c>
      <c r="G89" s="71" t="s">
        <v>47</v>
      </c>
      <c r="H89" s="72" t="s">
        <v>67</v>
      </c>
      <c r="I89" s="45" t="s">
        <v>72</v>
      </c>
    </row>
    <row r="90" spans="2:9" x14ac:dyDescent="0.25">
      <c r="B90" s="34" t="s">
        <v>149</v>
      </c>
      <c r="C90" s="30" t="s">
        <v>11</v>
      </c>
      <c r="D90" s="6"/>
      <c r="E90" s="6"/>
      <c r="F90" s="71"/>
      <c r="G90" s="71"/>
      <c r="H90" s="72"/>
      <c r="I90" s="45" t="s">
        <v>72</v>
      </c>
    </row>
    <row r="91" spans="2:9" x14ac:dyDescent="0.25">
      <c r="B91" s="34" t="s">
        <v>150</v>
      </c>
      <c r="C91" s="30" t="s">
        <v>78</v>
      </c>
      <c r="D91" s="6"/>
      <c r="E91" s="6"/>
      <c r="F91" s="71"/>
      <c r="G91" s="71"/>
      <c r="H91" s="72"/>
      <c r="I91" s="45" t="s">
        <v>72</v>
      </c>
    </row>
    <row r="92" spans="2:9" ht="31.5" x14ac:dyDescent="0.25">
      <c r="B92" s="34" t="s">
        <v>151</v>
      </c>
      <c r="C92" s="30" t="s">
        <v>79</v>
      </c>
      <c r="D92" s="6"/>
      <c r="E92" s="6"/>
      <c r="F92" s="71"/>
      <c r="G92" s="71"/>
      <c r="H92" s="72"/>
      <c r="I92" s="45" t="s">
        <v>72</v>
      </c>
    </row>
    <row r="93" spans="2:9" x14ac:dyDescent="0.25">
      <c r="B93" s="34" t="s">
        <v>152</v>
      </c>
      <c r="C93" s="30" t="s">
        <v>23</v>
      </c>
      <c r="D93" s="6"/>
      <c r="E93" s="6"/>
      <c r="F93" s="71"/>
      <c r="G93" s="71"/>
      <c r="H93" s="72"/>
      <c r="I93" s="45" t="s">
        <v>72</v>
      </c>
    </row>
    <row r="94" spans="2:9" ht="16.5" thickBot="1" x14ac:dyDescent="0.3">
      <c r="B94" s="123" t="s">
        <v>39</v>
      </c>
      <c r="C94" s="124"/>
      <c r="D94" s="35">
        <f>SUM(D89:D93)</f>
        <v>0</v>
      </c>
      <c r="E94" s="35">
        <f>IF(SUM(E89:E93)&lt;=60,SUM(E89:E93),"ACIMA DE 60H")</f>
        <v>0</v>
      </c>
      <c r="F94" s="51" t="s">
        <v>40</v>
      </c>
      <c r="G94" s="51"/>
      <c r="H94" s="56"/>
      <c r="I94" s="57"/>
    </row>
    <row r="95" spans="2:9" s="118" customFormat="1" ht="16.5" thickBot="1" x14ac:dyDescent="0.3">
      <c r="B95" s="119"/>
      <c r="C95" s="119"/>
      <c r="D95" s="120"/>
      <c r="E95" s="120"/>
      <c r="F95" s="121"/>
      <c r="G95" s="121"/>
      <c r="H95" s="121"/>
      <c r="I95" s="121"/>
    </row>
    <row r="96" spans="2:9" ht="15.75" customHeight="1" x14ac:dyDescent="0.25">
      <c r="B96" s="58" t="s">
        <v>68</v>
      </c>
      <c r="C96" s="59"/>
      <c r="D96" s="59"/>
      <c r="E96" s="59"/>
      <c r="F96" s="59"/>
      <c r="G96" s="59"/>
      <c r="H96" s="59"/>
      <c r="I96" s="60"/>
    </row>
    <row r="97" spans="2:9" ht="34.5" customHeight="1" x14ac:dyDescent="0.25">
      <c r="B97" s="61" t="s">
        <v>103</v>
      </c>
      <c r="C97" s="62"/>
      <c r="D97" s="62"/>
      <c r="E97" s="62"/>
      <c r="F97" s="62"/>
      <c r="G97" s="62"/>
      <c r="H97" s="62"/>
      <c r="I97" s="63"/>
    </row>
    <row r="98" spans="2:9" ht="63" x14ac:dyDescent="0.25">
      <c r="B98" s="32" t="s">
        <v>117</v>
      </c>
      <c r="C98" s="29" t="s">
        <v>176</v>
      </c>
      <c r="D98" s="22" t="s">
        <v>118</v>
      </c>
      <c r="E98" s="22" t="s">
        <v>26</v>
      </c>
      <c r="F98" s="21" t="s">
        <v>128</v>
      </c>
      <c r="G98" s="21" t="s">
        <v>112</v>
      </c>
      <c r="H98" s="21" t="s">
        <v>92</v>
      </c>
      <c r="I98" s="24" t="s">
        <v>93</v>
      </c>
    </row>
    <row r="99" spans="2:9" x14ac:dyDescent="0.25">
      <c r="B99" s="34" t="s">
        <v>153</v>
      </c>
      <c r="C99" s="30" t="s">
        <v>12</v>
      </c>
      <c r="D99" s="6"/>
      <c r="E99" s="6"/>
      <c r="F99" s="71" t="s">
        <v>72</v>
      </c>
      <c r="G99" s="71" t="s">
        <v>47</v>
      </c>
      <c r="H99" s="72" t="s">
        <v>55</v>
      </c>
      <c r="I99" s="45" t="s">
        <v>72</v>
      </c>
    </row>
    <row r="100" spans="2:9" x14ac:dyDescent="0.25">
      <c r="B100" s="34" t="s">
        <v>154</v>
      </c>
      <c r="C100" s="30" t="s">
        <v>13</v>
      </c>
      <c r="D100" s="6"/>
      <c r="E100" s="6"/>
      <c r="F100" s="71"/>
      <c r="G100" s="71"/>
      <c r="H100" s="72"/>
      <c r="I100" s="45" t="s">
        <v>72</v>
      </c>
    </row>
    <row r="101" spans="2:9" ht="31.5" x14ac:dyDescent="0.25">
      <c r="B101" s="33" t="s">
        <v>155</v>
      </c>
      <c r="C101" s="30" t="s">
        <v>14</v>
      </c>
      <c r="D101" s="6"/>
      <c r="E101" s="6"/>
      <c r="F101" s="71"/>
      <c r="G101" s="71"/>
      <c r="H101" s="72"/>
      <c r="I101" s="45" t="s">
        <v>72</v>
      </c>
    </row>
    <row r="102" spans="2:9" ht="16.5" thickBot="1" x14ac:dyDescent="0.3">
      <c r="B102" s="123" t="s">
        <v>38</v>
      </c>
      <c r="C102" s="124"/>
      <c r="D102" s="35">
        <f>SUM(D99:D101)</f>
        <v>0</v>
      </c>
      <c r="E102" s="35">
        <f>IF(SUM(E99:E101)&lt;=60,SUM(E99:E101),"ACIMA DE 60H")</f>
        <v>0</v>
      </c>
      <c r="F102" s="51" t="s">
        <v>40</v>
      </c>
      <c r="G102" s="51"/>
      <c r="H102" s="56"/>
      <c r="I102" s="57"/>
    </row>
    <row r="103" spans="2:9" s="118" customFormat="1" ht="16.5" thickBot="1" x14ac:dyDescent="0.3">
      <c r="B103" s="119"/>
      <c r="C103" s="119"/>
      <c r="D103" s="120"/>
      <c r="E103" s="120"/>
      <c r="F103" s="121"/>
      <c r="G103" s="121"/>
      <c r="H103" s="121"/>
      <c r="I103" s="121"/>
    </row>
    <row r="104" spans="2:9" ht="15.75" customHeight="1" x14ac:dyDescent="0.25">
      <c r="B104" s="58" t="s">
        <v>81</v>
      </c>
      <c r="C104" s="59"/>
      <c r="D104" s="59"/>
      <c r="E104" s="59"/>
      <c r="F104" s="59"/>
      <c r="G104" s="59"/>
      <c r="H104" s="59"/>
      <c r="I104" s="60"/>
    </row>
    <row r="105" spans="2:9" ht="15.75" customHeight="1" x14ac:dyDescent="0.25">
      <c r="B105" s="53" t="s">
        <v>69</v>
      </c>
      <c r="C105" s="54"/>
      <c r="D105" s="54"/>
      <c r="E105" s="54"/>
      <c r="F105" s="54"/>
      <c r="G105" s="54"/>
      <c r="H105" s="54"/>
      <c r="I105" s="55"/>
    </row>
    <row r="106" spans="2:9" ht="63" x14ac:dyDescent="0.25">
      <c r="B106" s="32" t="s">
        <v>117</v>
      </c>
      <c r="C106" s="29" t="s">
        <v>176</v>
      </c>
      <c r="D106" s="22" t="s">
        <v>118</v>
      </c>
      <c r="E106" s="22" t="s">
        <v>26</v>
      </c>
      <c r="F106" s="21" t="s">
        <v>128</v>
      </c>
      <c r="G106" s="21" t="s">
        <v>112</v>
      </c>
      <c r="H106" s="21" t="s">
        <v>92</v>
      </c>
      <c r="I106" s="24" t="s">
        <v>93</v>
      </c>
    </row>
    <row r="107" spans="2:9" ht="35.25" customHeight="1" x14ac:dyDescent="0.25">
      <c r="B107" s="33" t="s">
        <v>156</v>
      </c>
      <c r="C107" s="30" t="s">
        <v>15</v>
      </c>
      <c r="D107" s="6"/>
      <c r="E107" s="6"/>
      <c r="F107" s="71" t="s">
        <v>72</v>
      </c>
      <c r="G107" s="71" t="s">
        <v>47</v>
      </c>
      <c r="H107" s="70" t="s">
        <v>55</v>
      </c>
      <c r="I107" s="46" t="s">
        <v>94</v>
      </c>
    </row>
    <row r="108" spans="2:9" x14ac:dyDescent="0.25">
      <c r="B108" s="34" t="s">
        <v>157</v>
      </c>
      <c r="C108" s="30" t="s">
        <v>16</v>
      </c>
      <c r="D108" s="6"/>
      <c r="E108" s="6"/>
      <c r="F108" s="71"/>
      <c r="G108" s="71"/>
      <c r="H108" s="70"/>
      <c r="I108" s="45" t="s">
        <v>100</v>
      </c>
    </row>
    <row r="109" spans="2:9" x14ac:dyDescent="0.25">
      <c r="B109" s="34" t="s">
        <v>158</v>
      </c>
      <c r="C109" s="30" t="s">
        <v>17</v>
      </c>
      <c r="D109" s="6"/>
      <c r="E109" s="6"/>
      <c r="F109" s="71"/>
      <c r="G109" s="71"/>
      <c r="H109" s="70"/>
      <c r="I109" s="45" t="s">
        <v>72</v>
      </c>
    </row>
    <row r="110" spans="2:9" x14ac:dyDescent="0.25">
      <c r="B110" s="34" t="s">
        <v>159</v>
      </c>
      <c r="C110" s="30" t="s">
        <v>19</v>
      </c>
      <c r="D110" s="6"/>
      <c r="E110" s="6"/>
      <c r="F110" s="71"/>
      <c r="G110" s="71"/>
      <c r="H110" s="70"/>
      <c r="I110" s="45" t="s">
        <v>72</v>
      </c>
    </row>
    <row r="111" spans="2:9" ht="16.5" thickBot="1" x14ac:dyDescent="0.3">
      <c r="B111" s="123" t="s">
        <v>37</v>
      </c>
      <c r="C111" s="124"/>
      <c r="D111" s="35">
        <f>SUM(D107:D110)</f>
        <v>0</v>
      </c>
      <c r="E111" s="35">
        <f>IF(SUM(E107:E110)&lt;=60,SUM(E107:E110),"ACIMA DE 60H")</f>
        <v>0</v>
      </c>
      <c r="F111" s="51" t="s">
        <v>40</v>
      </c>
      <c r="G111" s="51"/>
      <c r="H111" s="56"/>
      <c r="I111" s="57"/>
    </row>
    <row r="112" spans="2:9" s="118" customFormat="1" ht="16.5" thickBot="1" x14ac:dyDescent="0.3">
      <c r="B112" s="119"/>
      <c r="C112" s="119"/>
      <c r="D112" s="120"/>
      <c r="E112" s="120"/>
      <c r="F112" s="121"/>
      <c r="G112" s="121"/>
      <c r="H112" s="121"/>
      <c r="I112" s="121"/>
    </row>
    <row r="113" spans="2:9" ht="15.75" customHeight="1" x14ac:dyDescent="0.25">
      <c r="B113" s="58" t="s">
        <v>70</v>
      </c>
      <c r="C113" s="59"/>
      <c r="D113" s="59"/>
      <c r="E113" s="59"/>
      <c r="F113" s="59"/>
      <c r="G113" s="59"/>
      <c r="H113" s="59"/>
      <c r="I113" s="60"/>
    </row>
    <row r="114" spans="2:9" ht="15.75" customHeight="1" x14ac:dyDescent="0.25">
      <c r="B114" s="53" t="s">
        <v>71</v>
      </c>
      <c r="C114" s="54"/>
      <c r="D114" s="54"/>
      <c r="E114" s="54"/>
      <c r="F114" s="54"/>
      <c r="G114" s="54"/>
      <c r="H114" s="54"/>
      <c r="I114" s="55"/>
    </row>
    <row r="115" spans="2:9" ht="63" x14ac:dyDescent="0.25">
      <c r="B115" s="32" t="s">
        <v>117</v>
      </c>
      <c r="C115" s="29" t="s">
        <v>176</v>
      </c>
      <c r="D115" s="22" t="s">
        <v>118</v>
      </c>
      <c r="E115" s="22" t="s">
        <v>26</v>
      </c>
      <c r="F115" s="21" t="s">
        <v>128</v>
      </c>
      <c r="G115" s="21" t="s">
        <v>112</v>
      </c>
      <c r="H115" s="21" t="s">
        <v>92</v>
      </c>
      <c r="I115" s="24" t="s">
        <v>93</v>
      </c>
    </row>
    <row r="116" spans="2:9" ht="47.25" x14ac:dyDescent="0.25">
      <c r="B116" s="33" t="s">
        <v>160</v>
      </c>
      <c r="C116" s="30" t="s">
        <v>18</v>
      </c>
      <c r="D116" s="6"/>
      <c r="E116" s="6"/>
      <c r="F116" s="71" t="s">
        <v>72</v>
      </c>
      <c r="G116" s="71" t="s">
        <v>47</v>
      </c>
      <c r="H116" s="72" t="s">
        <v>77</v>
      </c>
      <c r="I116" s="47" t="s">
        <v>101</v>
      </c>
    </row>
    <row r="117" spans="2:9" ht="47.25" x14ac:dyDescent="0.25">
      <c r="B117" s="33" t="s">
        <v>161</v>
      </c>
      <c r="C117" s="30" t="s">
        <v>20</v>
      </c>
      <c r="D117" s="6"/>
      <c r="E117" s="6"/>
      <c r="F117" s="71"/>
      <c r="G117" s="71"/>
      <c r="H117" s="72"/>
      <c r="I117" s="47" t="s">
        <v>101</v>
      </c>
    </row>
    <row r="118" spans="2:9" x14ac:dyDescent="0.25">
      <c r="B118" s="33" t="s">
        <v>162</v>
      </c>
      <c r="C118" s="30" t="s">
        <v>21</v>
      </c>
      <c r="D118" s="6"/>
      <c r="E118" s="6"/>
      <c r="F118" s="71"/>
      <c r="G118" s="71"/>
      <c r="H118" s="72"/>
      <c r="I118" s="46" t="s">
        <v>72</v>
      </c>
    </row>
    <row r="119" spans="2:9" x14ac:dyDescent="0.25">
      <c r="B119" s="33" t="s">
        <v>163</v>
      </c>
      <c r="C119" s="30" t="s">
        <v>22</v>
      </c>
      <c r="D119" s="6"/>
      <c r="E119" s="6"/>
      <c r="F119" s="71"/>
      <c r="G119" s="71"/>
      <c r="H119" s="72"/>
      <c r="I119" s="46" t="s">
        <v>72</v>
      </c>
    </row>
    <row r="120" spans="2:9" ht="16.5" thickBot="1" x14ac:dyDescent="0.3">
      <c r="B120" s="123" t="s">
        <v>36</v>
      </c>
      <c r="C120" s="124"/>
      <c r="D120" s="35">
        <f>SUM(D116:D119)</f>
        <v>0</v>
      </c>
      <c r="E120" s="35">
        <f>IF(SUM(E116:E119)&lt;=60,SUM(E116:E119),"ACIMA DE 60H")</f>
        <v>0</v>
      </c>
      <c r="F120" s="51" t="s">
        <v>40</v>
      </c>
      <c r="G120" s="51"/>
      <c r="H120" s="49"/>
      <c r="I120" s="50"/>
    </row>
    <row r="121" spans="2:9" s="118" customFormat="1" ht="16.5" thickBot="1" x14ac:dyDescent="0.3">
      <c r="B121" s="119"/>
      <c r="C121" s="119"/>
      <c r="D121" s="120"/>
      <c r="E121" s="120"/>
      <c r="F121" s="121"/>
      <c r="G121" s="121"/>
      <c r="H121" s="125"/>
      <c r="I121" s="125"/>
    </row>
    <row r="122" spans="2:9" ht="19.5" thickBot="1" x14ac:dyDescent="0.35">
      <c r="B122" s="126" t="s">
        <v>164</v>
      </c>
      <c r="C122" s="52"/>
      <c r="D122" s="127"/>
      <c r="E122" s="48">
        <f>E29+E38+E46+E57+E65+E76+E84+E94+E102+E111+E120</f>
        <v>0</v>
      </c>
      <c r="F122" s="128" t="s">
        <v>165</v>
      </c>
      <c r="G122" s="129"/>
      <c r="H122" s="129"/>
      <c r="I122" s="130"/>
    </row>
    <row r="124" spans="2:9" x14ac:dyDescent="0.25">
      <c r="C124" s="75"/>
      <c r="D124" s="75"/>
      <c r="E124" s="75"/>
      <c r="F124" s="75"/>
      <c r="G124" s="75"/>
      <c r="H124" s="75"/>
    </row>
    <row r="125" spans="2:9" ht="31.5" customHeight="1" x14ac:dyDescent="0.25">
      <c r="E125" s="2"/>
      <c r="H125" s="2"/>
    </row>
  </sheetData>
  <mergeCells count="105">
    <mergeCell ref="B14:I14"/>
    <mergeCell ref="B30:I30"/>
    <mergeCell ref="B39:I39"/>
    <mergeCell ref="C7:I7"/>
    <mergeCell ref="C8:I8"/>
    <mergeCell ref="F9:H9"/>
    <mergeCell ref="F10:H10"/>
    <mergeCell ref="C9:E9"/>
    <mergeCell ref="C10:E10"/>
    <mergeCell ref="B1:I1"/>
    <mergeCell ref="B3:I3"/>
    <mergeCell ref="F29:G29"/>
    <mergeCell ref="F38:G38"/>
    <mergeCell ref="H29:I29"/>
    <mergeCell ref="B20:I20"/>
    <mergeCell ref="B19:I19"/>
    <mergeCell ref="B32:I32"/>
    <mergeCell ref="B16:I16"/>
    <mergeCell ref="B12:I12"/>
    <mergeCell ref="C5:I5"/>
    <mergeCell ref="C6:I6"/>
    <mergeCell ref="C124:H124"/>
    <mergeCell ref="H107:H110"/>
    <mergeCell ref="G107:G110"/>
    <mergeCell ref="F107:F110"/>
    <mergeCell ref="G89:G93"/>
    <mergeCell ref="F89:F93"/>
    <mergeCell ref="F94:G94"/>
    <mergeCell ref="F102:G102"/>
    <mergeCell ref="F111:G111"/>
    <mergeCell ref="B31:I31"/>
    <mergeCell ref="B29:C29"/>
    <mergeCell ref="B38:C38"/>
    <mergeCell ref="H38:I38"/>
    <mergeCell ref="B15:I15"/>
    <mergeCell ref="H34:H37"/>
    <mergeCell ref="G34:G37"/>
    <mergeCell ref="G62:G64"/>
    <mergeCell ref="H62:H64"/>
    <mergeCell ref="F65:G65"/>
    <mergeCell ref="F76:G76"/>
    <mergeCell ref="H116:H119"/>
    <mergeCell ref="G116:G119"/>
    <mergeCell ref="F116:F119"/>
    <mergeCell ref="H84:I84"/>
    <mergeCell ref="B86:I86"/>
    <mergeCell ref="B87:I87"/>
    <mergeCell ref="B94:C94"/>
    <mergeCell ref="H94:I94"/>
    <mergeCell ref="I70:I75"/>
    <mergeCell ref="I81:I83"/>
    <mergeCell ref="F84:G84"/>
    <mergeCell ref="F81:F83"/>
    <mergeCell ref="G81:G83"/>
    <mergeCell ref="H81:H83"/>
    <mergeCell ref="H89:H93"/>
    <mergeCell ref="B76:C76"/>
    <mergeCell ref="H76:I76"/>
    <mergeCell ref="B78:I78"/>
    <mergeCell ref="B79:I79"/>
    <mergeCell ref="B84:C84"/>
    <mergeCell ref="F70:F75"/>
    <mergeCell ref="G70:G75"/>
    <mergeCell ref="H70:H75"/>
    <mergeCell ref="B49:I49"/>
    <mergeCell ref="B57:C57"/>
    <mergeCell ref="H57:I57"/>
    <mergeCell ref="B60:I60"/>
    <mergeCell ref="B59:I59"/>
    <mergeCell ref="B65:C65"/>
    <mergeCell ref="B67:I67"/>
    <mergeCell ref="B68:I68"/>
    <mergeCell ref="H65:I65"/>
    <mergeCell ref="H51:H56"/>
    <mergeCell ref="G51:G56"/>
    <mergeCell ref="F57:G57"/>
    <mergeCell ref="F62:F64"/>
    <mergeCell ref="B40:I40"/>
    <mergeCell ref="B41:I41"/>
    <mergeCell ref="B46:C46"/>
    <mergeCell ref="H46:I46"/>
    <mergeCell ref="B48:I48"/>
    <mergeCell ref="F46:G46"/>
    <mergeCell ref="H43:H45"/>
    <mergeCell ref="G43:G45"/>
    <mergeCell ref="F43:F45"/>
    <mergeCell ref="I43:I45"/>
    <mergeCell ref="B96:I96"/>
    <mergeCell ref="B97:I97"/>
    <mergeCell ref="B102:C102"/>
    <mergeCell ref="H102:I102"/>
    <mergeCell ref="B104:I104"/>
    <mergeCell ref="H99:H101"/>
    <mergeCell ref="G99:G101"/>
    <mergeCell ref="F99:F101"/>
    <mergeCell ref="B105:I105"/>
    <mergeCell ref="B111:C111"/>
    <mergeCell ref="H111:I111"/>
    <mergeCell ref="B113:I113"/>
    <mergeCell ref="B114:I114"/>
    <mergeCell ref="B120:C120"/>
    <mergeCell ref="H120:I120"/>
    <mergeCell ref="B122:D122"/>
    <mergeCell ref="F120:G120"/>
    <mergeCell ref="F122:I122"/>
  </mergeCells>
  <dataValidations count="9">
    <dataValidation type="whole" allowBlank="1" showInputMessage="1" showErrorMessage="1" sqref="E99:E101 F11 E89:E93 E22:E28">
      <formula1>1</formula1>
      <formula2>60</formula2>
    </dataValidation>
    <dataValidation type="whole" allowBlank="1" showInputMessage="1" showErrorMessage="1" sqref="D28 D22:D24">
      <formula1>1</formula1>
      <formula2>3</formula2>
    </dataValidation>
    <dataValidation type="whole" allowBlank="1" showInputMessage="1" showErrorMessage="1" sqref="E51:E56">
      <formula1>1</formula1>
      <formula2>20</formula2>
    </dataValidation>
    <dataValidation type="whole" allowBlank="1" showInputMessage="1" showErrorMessage="1" sqref="D27">
      <formula1>1</formula1>
      <formula2>4</formula2>
    </dataValidation>
    <dataValidation type="whole" operator="lessThanOrEqual" allowBlank="1" showInputMessage="1" showErrorMessage="1" sqref="E120:E121 E94:E95 E76:E77 E65:E66 E102:E103">
      <formula1>60</formula1>
    </dataValidation>
    <dataValidation type="whole" operator="lessThanOrEqual" allowBlank="1" showInputMessage="1" showErrorMessage="1" sqref="E122">
      <formula1>150</formula1>
    </dataValidation>
    <dataValidation type="whole" operator="lessThanOrEqual" allowBlank="1" showInputMessage="1" showErrorMessage="1" sqref="E84:E85">
      <formula1>40</formula1>
    </dataValidation>
    <dataValidation type="whole" errorStyle="warning" operator="lessThanOrEqual" allowBlank="1" showInputMessage="1" showErrorMessage="1" error="excedeu carga horária do ítem ou não colocou numeros inteiros" sqref="E111:E112">
      <formula1>60</formula1>
    </dataValidation>
    <dataValidation type="whole" allowBlank="1" showInputMessage="1" showErrorMessage="1" sqref="E34:E37">
      <formula1>1</formula1>
      <formula2>30</formula2>
    </dataValidation>
  </dataValidations>
  <pageMargins left="0.25" right="0.25" top="0.75" bottom="0.75" header="0.3" footer="0.3"/>
  <pageSetup paperSize="9" scale="4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Aluno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Oliveira-Nascimento</dc:creator>
  <cp:lastModifiedBy>Esther</cp:lastModifiedBy>
  <cp:lastPrinted>2019-08-16T17:07:03Z</cp:lastPrinted>
  <dcterms:created xsi:type="dcterms:W3CDTF">2016-12-05T12:05:19Z</dcterms:created>
  <dcterms:modified xsi:type="dcterms:W3CDTF">2019-08-16T17:07:30Z</dcterms:modified>
</cp:coreProperties>
</file>